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dova\Desktop\"/>
    </mc:Choice>
  </mc:AlternateContent>
  <bookViews>
    <workbookView xWindow="0" yWindow="0" windowWidth="28800" windowHeight="12300"/>
  </bookViews>
  <sheets>
    <sheet name="Predbezna kalkulacia s DPH" sheetId="1" r:id="rId1"/>
    <sheet name="Udaje" sheetId="2" state="hidden" r:id="rId2"/>
  </sheets>
  <externalReferences>
    <externalReference r:id="rId3"/>
  </externalReferences>
  <definedNames>
    <definedName name="Ustavy" localSheetId="1">Udaje!$A$1:$B$25</definedName>
    <definedName name="Ustavy">[1]Udaje!$A$1:$B$25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D6" i="1" l="1"/>
  <c r="G23" i="1" l="1"/>
  <c r="A25" i="1" l="1"/>
  <c r="G22" i="1"/>
  <c r="F24" i="1"/>
  <c r="E23" i="1" l="1"/>
  <c r="E20" i="1"/>
  <c r="E22" i="1"/>
  <c r="E21" i="1"/>
  <c r="E24" i="1" l="1"/>
</calcChain>
</file>

<file path=xl/sharedStrings.xml><?xml version="1.0" encoding="utf-8"?>
<sst xmlns="http://schemas.openxmlformats.org/spreadsheetml/2006/main" count="76" uniqueCount="59">
  <si>
    <t>Fakulta chemickej a potravinárskej technológie STU v Bratislave</t>
  </si>
  <si>
    <t>PREDBEŽNÁ KALKULÁCIA K ZMLUVE O DIELO č.:</t>
  </si>
  <si>
    <t>Ústav:</t>
  </si>
  <si>
    <t>Oddelenie</t>
  </si>
  <si>
    <t>Zodpovedný riešiteľ:</t>
  </si>
  <si>
    <t>Názov odberateľa:</t>
  </si>
  <si>
    <t>Adresa odberateľa:</t>
  </si>
  <si>
    <t>Č.</t>
  </si>
  <si>
    <t>Položka</t>
  </si>
  <si>
    <t>Podiel</t>
  </si>
  <si>
    <t>Suma</t>
  </si>
  <si>
    <t>Réžia (18 %)</t>
  </si>
  <si>
    <t>Zisk a dane (min. 10 %)</t>
  </si>
  <si>
    <t>CENA BEZ DPH</t>
  </si>
  <si>
    <t>Očakávaný počet hodín práce na úlohe podnikateľskej činnosti:</t>
  </si>
  <si>
    <t>Podpis zodpovedného riešiteľa úlohy:</t>
  </si>
  <si>
    <t>Podpis riaditeľa ústavu:</t>
  </si>
  <si>
    <t>Miesto a dátum:</t>
  </si>
  <si>
    <t>Podpis dekana:</t>
  </si>
  <si>
    <t>Bratislava,</t>
  </si>
  <si>
    <t>Ústav</t>
  </si>
  <si>
    <t>nerelevantné</t>
  </si>
  <si>
    <t>Ústav analytickej chémie</t>
  </si>
  <si>
    <t>odmena</t>
  </si>
  <si>
    <t>Ústav biochémie a mikrobiológie</t>
  </si>
  <si>
    <t>práca na dohodu</t>
  </si>
  <si>
    <t>Ústav biotechnológie</t>
  </si>
  <si>
    <t>Oddelenie potravinárskej technológie</t>
  </si>
  <si>
    <t>Ústav potravinárstva a výživy</t>
  </si>
  <si>
    <t>Oddelenie výživy a hodnotenia kvality potravín</t>
  </si>
  <si>
    <t>Oddelenie anorganickej chémie</t>
  </si>
  <si>
    <t>Ústav anorganickej chémie, technológie a materiálov</t>
  </si>
  <si>
    <t>Oddelenie anorganickej technológie</t>
  </si>
  <si>
    <t>Oddelenie anorganických materiálov</t>
  </si>
  <si>
    <t>Oddelenie fyzikálnej chémie</t>
  </si>
  <si>
    <t>Ústav fyzikálnej chémie a chemickej fyziky</t>
  </si>
  <si>
    <t>Oddelenie chemickej fyziky</t>
  </si>
  <si>
    <t>Oddelenie chemického a biochemického inžinierstva</t>
  </si>
  <si>
    <t>Ústav chemického a environmentálneho inžinierstva</t>
  </si>
  <si>
    <t>Oddelenie environmentálneho inžinierstva</t>
  </si>
  <si>
    <t>Oddelenie informatizácie a riadenia procesov</t>
  </si>
  <si>
    <t>Ústav informatizácie, automatizácie a matematiky</t>
  </si>
  <si>
    <t>Oddelenie matematiky</t>
  </si>
  <si>
    <t>Oddelenie organickej chémie</t>
  </si>
  <si>
    <t>Ústav organickej chémie, katalýzy a petrochémie</t>
  </si>
  <si>
    <t>Oddelenie organickej technológie, katalýzy a ropy</t>
  </si>
  <si>
    <t>Oddelenie plastov, kaučuku a vlákien</t>
  </si>
  <si>
    <t>Ústav prírodných a syntetických polymérov</t>
  </si>
  <si>
    <t>Oddelenie polygrafie a aplikovanej fotochémie</t>
  </si>
  <si>
    <t>Oddelenie dreva, celulózy a papiera</t>
  </si>
  <si>
    <t>Oddelenie spracovania polymérov v Nitre</t>
  </si>
  <si>
    <t>Oddelenie jazykov</t>
  </si>
  <si>
    <t>-</t>
  </si>
  <si>
    <t>Oddelenie telesnej výchovy a športu</t>
  </si>
  <si>
    <t>Centrálne laboratóriá</t>
  </si>
  <si>
    <t>Dekanát</t>
  </si>
  <si>
    <t>Pozn.: Zisk nemôže byť nižší ako 10% z ceny bez DPH.</t>
  </si>
  <si>
    <t>Mzdy a odvody</t>
  </si>
  <si>
    <t>Materiál, cestovné,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</si>
</sst>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16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164" fontId="9" fillId="2" borderId="0" xfId="0" applyNumberFormat="1" applyFont="1" applyFill="1" applyAlignment="1" applyProtection="1">
      <alignment horizontal="center"/>
      <protection hidden="1"/>
    </xf>
    <xf numFmtId="164" fontId="7" fillId="3" borderId="2" xfId="0" applyNumberFormat="1" applyFont="1" applyFill="1" applyBorder="1" applyProtection="1">
      <protection locked="0"/>
    </xf>
    <xf numFmtId="10" fontId="2" fillId="2" borderId="2" xfId="1" applyNumberFormat="1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164" fontId="7" fillId="2" borderId="2" xfId="0" applyNumberFormat="1" applyFont="1" applyFill="1" applyBorder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0" fillId="2" borderId="0" xfId="0" applyFont="1" applyFill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center"/>
      <protection locked="0"/>
    </xf>
    <xf numFmtId="10" fontId="10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</cellXfs>
  <cellStyles count="2">
    <cellStyle name="Normálna" xfId="0" builtinId="0"/>
    <cellStyle name="Percentá" xfId="1" builtinId="5"/>
  </cellStyles>
  <dxfs count="2"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ncay/Desktop/PC%20navrh/Priloh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svetlivky"/>
      <sheetName val="Navrh na fakturaciu"/>
      <sheetName val="Udaj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13" workbookViewId="0">
      <selection activeCell="C24" sqref="C24"/>
    </sheetView>
  </sheetViews>
  <sheetFormatPr defaultColWidth="0" defaultRowHeight="15" zeroHeight="1" x14ac:dyDescent="0.25"/>
  <cols>
    <col min="1" max="1" width="12" style="1" customWidth="1"/>
    <col min="2" max="2" width="3.42578125" style="1" customWidth="1"/>
    <col min="3" max="3" width="6.42578125" style="1" customWidth="1"/>
    <col min="4" max="4" width="26.7109375" style="1" customWidth="1"/>
    <col min="5" max="5" width="11.42578125" style="1" customWidth="1"/>
    <col min="6" max="6" width="17.5703125" style="1" customWidth="1"/>
    <col min="7" max="7" width="13" style="1" customWidth="1"/>
    <col min="8" max="8" width="0.42578125" style="1" customWidth="1"/>
    <col min="9" max="16384" width="9.140625" style="1" hidden="1"/>
  </cols>
  <sheetData>
    <row r="1" spans="1:8" ht="18" x14ac:dyDescent="0.25">
      <c r="A1" s="24" t="s">
        <v>0</v>
      </c>
      <c r="B1" s="24"/>
      <c r="C1" s="24"/>
      <c r="D1" s="24"/>
      <c r="E1" s="24"/>
      <c r="F1" s="24"/>
      <c r="G1" s="24"/>
      <c r="H1" s="2"/>
    </row>
    <row r="2" spans="1:8" x14ac:dyDescent="0.25">
      <c r="A2" s="3"/>
      <c r="B2" s="3"/>
      <c r="C2" s="3"/>
      <c r="D2" s="3"/>
      <c r="E2" s="3"/>
      <c r="F2" s="3"/>
      <c r="G2" s="3"/>
      <c r="H2" s="2"/>
    </row>
    <row r="3" spans="1:8" x14ac:dyDescent="0.25">
      <c r="A3" s="25" t="s">
        <v>1</v>
      </c>
      <c r="B3" s="25"/>
      <c r="C3" s="25"/>
      <c r="D3" s="25"/>
      <c r="E3" s="25"/>
      <c r="F3" s="18"/>
      <c r="G3" s="3"/>
      <c r="H3" s="2"/>
    </row>
    <row r="4" spans="1:8" s="2" customFormat="1" x14ac:dyDescent="0.25">
      <c r="A4" s="20"/>
      <c r="B4" s="20"/>
      <c r="C4" s="20"/>
      <c r="D4" s="20"/>
      <c r="E4" s="20"/>
      <c r="F4" s="3"/>
      <c r="G4" s="3"/>
    </row>
    <row r="5" spans="1:8" x14ac:dyDescent="0.25">
      <c r="A5" s="3"/>
      <c r="B5" s="3"/>
      <c r="C5" s="3"/>
      <c r="D5" s="3"/>
      <c r="E5" s="3"/>
      <c r="F5" s="3"/>
      <c r="G5" s="3"/>
      <c r="H5" s="2"/>
    </row>
    <row r="6" spans="1:8" x14ac:dyDescent="0.25">
      <c r="A6" s="3" t="s">
        <v>2</v>
      </c>
      <c r="B6" s="3"/>
      <c r="C6" s="3"/>
      <c r="D6" s="26" t="str">
        <f>IF(D7&lt;&gt;"",VLOOKUP(D7,Udaje!A2:B25,2,FALSE),"")</f>
        <v/>
      </c>
      <c r="E6" s="26"/>
      <c r="F6" s="26"/>
      <c r="G6" s="26"/>
      <c r="H6" s="2"/>
    </row>
    <row r="7" spans="1:8" x14ac:dyDescent="0.25">
      <c r="A7" s="3" t="s">
        <v>3</v>
      </c>
      <c r="B7" s="3"/>
      <c r="C7" s="3"/>
      <c r="D7" s="27"/>
      <c r="E7" s="27"/>
      <c r="F7" s="27"/>
      <c r="G7" s="27"/>
      <c r="H7" s="2"/>
    </row>
    <row r="8" spans="1:8" x14ac:dyDescent="0.25">
      <c r="A8" s="3"/>
      <c r="B8" s="3"/>
      <c r="C8" s="3"/>
      <c r="D8" s="3"/>
      <c r="E8" s="3"/>
      <c r="F8" s="3"/>
      <c r="G8" s="3"/>
      <c r="H8" s="2"/>
    </row>
    <row r="9" spans="1:8" x14ac:dyDescent="0.25">
      <c r="A9" s="3" t="s">
        <v>4</v>
      </c>
      <c r="B9" s="3"/>
      <c r="C9" s="3"/>
      <c r="D9" s="28"/>
      <c r="E9" s="28"/>
      <c r="F9" s="28"/>
      <c r="G9" s="28"/>
      <c r="H9" s="2"/>
    </row>
    <row r="10" spans="1:8" x14ac:dyDescent="0.25">
      <c r="A10" s="3"/>
      <c r="B10" s="3"/>
      <c r="C10" s="3"/>
      <c r="D10" s="3"/>
      <c r="E10" s="3"/>
      <c r="F10" s="3"/>
      <c r="G10" s="3"/>
      <c r="H10" s="2"/>
    </row>
    <row r="11" spans="1:8" x14ac:dyDescent="0.25">
      <c r="A11" s="3" t="s">
        <v>5</v>
      </c>
      <c r="B11" s="3"/>
      <c r="C11" s="3"/>
      <c r="D11" s="28"/>
      <c r="E11" s="28"/>
      <c r="F11" s="28"/>
      <c r="G11" s="28"/>
      <c r="H11" s="2"/>
    </row>
    <row r="12" spans="1:8" ht="3.75" customHeight="1" x14ac:dyDescent="0.25">
      <c r="A12" s="3"/>
      <c r="B12" s="3"/>
      <c r="C12" s="3"/>
      <c r="D12" s="3"/>
      <c r="E12" s="3"/>
      <c r="F12" s="3"/>
      <c r="G12" s="3"/>
      <c r="H12" s="2"/>
    </row>
    <row r="13" spans="1:8" x14ac:dyDescent="0.25">
      <c r="A13" s="3" t="s">
        <v>6</v>
      </c>
      <c r="B13" s="3"/>
      <c r="C13" s="3"/>
      <c r="D13" s="29"/>
      <c r="E13" s="30"/>
      <c r="F13" s="30"/>
      <c r="G13" s="31"/>
      <c r="H13" s="2"/>
    </row>
    <row r="14" spans="1:8" x14ac:dyDescent="0.25">
      <c r="A14" s="3"/>
      <c r="B14" s="3"/>
      <c r="C14" s="3"/>
      <c r="D14" s="32"/>
      <c r="E14" s="33"/>
      <c r="F14" s="33"/>
      <c r="G14" s="34"/>
      <c r="H14" s="2"/>
    </row>
    <row r="15" spans="1:8" x14ac:dyDescent="0.25">
      <c r="A15" s="3"/>
      <c r="B15" s="3"/>
      <c r="C15" s="3"/>
      <c r="D15" s="32"/>
      <c r="E15" s="33"/>
      <c r="F15" s="33"/>
      <c r="G15" s="34"/>
      <c r="H15" s="2"/>
    </row>
    <row r="16" spans="1:8" x14ac:dyDescent="0.25">
      <c r="A16" s="3"/>
      <c r="B16" s="3"/>
      <c r="C16" s="3"/>
      <c r="D16" s="35"/>
      <c r="E16" s="28"/>
      <c r="F16" s="28"/>
      <c r="G16" s="36"/>
      <c r="H16" s="2"/>
    </row>
    <row r="17" spans="1:8" x14ac:dyDescent="0.25">
      <c r="A17" s="3"/>
      <c r="B17" s="3"/>
      <c r="C17" s="3"/>
      <c r="D17" s="3"/>
      <c r="E17" s="3"/>
      <c r="F17" s="3"/>
      <c r="G17" s="3"/>
      <c r="H17" s="2"/>
    </row>
    <row r="18" spans="1:8" x14ac:dyDescent="0.25">
      <c r="A18" s="3"/>
      <c r="B18" s="3"/>
      <c r="C18" s="3"/>
      <c r="D18" s="3"/>
      <c r="E18" s="3"/>
      <c r="F18" s="3"/>
      <c r="G18" s="3"/>
      <c r="H18" s="2"/>
    </row>
    <row r="19" spans="1:8" s="7" customFormat="1" ht="18.75" x14ac:dyDescent="0.3">
      <c r="A19" s="9"/>
      <c r="B19" s="15" t="s">
        <v>7</v>
      </c>
      <c r="C19" s="15" t="s">
        <v>8</v>
      </c>
      <c r="D19" s="15"/>
      <c r="E19" s="15" t="s">
        <v>9</v>
      </c>
      <c r="F19" s="15" t="s">
        <v>10</v>
      </c>
      <c r="G19" s="9"/>
      <c r="H19" s="8"/>
    </row>
    <row r="20" spans="1:8" s="7" customFormat="1" ht="18.75" x14ac:dyDescent="0.3">
      <c r="A20" s="9"/>
      <c r="B20" s="15">
        <v>1</v>
      </c>
      <c r="C20" s="15" t="s">
        <v>58</v>
      </c>
      <c r="D20" s="15"/>
      <c r="E20" s="14" t="str">
        <f>IF($F$24&lt;&gt;0,F20/$F$24,"")</f>
        <v/>
      </c>
      <c r="F20" s="13"/>
      <c r="G20" s="9"/>
      <c r="H20" s="8"/>
    </row>
    <row r="21" spans="1:8" s="7" customFormat="1" ht="18.75" x14ac:dyDescent="0.3">
      <c r="A21" s="9"/>
      <c r="B21" s="15">
        <v>2</v>
      </c>
      <c r="C21" s="15" t="s">
        <v>57</v>
      </c>
      <c r="D21" s="15"/>
      <c r="E21" s="14" t="str">
        <f>IF($F$24&lt;&gt;0,F21/$F$24,"")</f>
        <v/>
      </c>
      <c r="F21" s="13"/>
      <c r="G21" s="9"/>
      <c r="H21" s="8"/>
    </row>
    <row r="22" spans="1:8" s="7" customFormat="1" ht="18.75" x14ac:dyDescent="0.3">
      <c r="A22" s="9"/>
      <c r="B22" s="15">
        <v>4</v>
      </c>
      <c r="C22" s="15" t="s">
        <v>11</v>
      </c>
      <c r="D22" s="15"/>
      <c r="E22" s="14" t="str">
        <f>IF($F$24&lt;&gt;0,F22/$F$24,"")</f>
        <v/>
      </c>
      <c r="F22" s="17">
        <f>SUM(F20,F21,F23)*18/82</f>
        <v>0</v>
      </c>
      <c r="G22" s="16" t="str">
        <f>IF(AND(F23&gt;=G23,F23&lt;&gt;""),"","Min. zisk:")</f>
        <v>Min. zisk:</v>
      </c>
      <c r="H22" s="8"/>
    </row>
    <row r="23" spans="1:8" s="7" customFormat="1" ht="18.75" x14ac:dyDescent="0.3">
      <c r="A23" s="9"/>
      <c r="B23" s="15">
        <v>5</v>
      </c>
      <c r="C23" s="15" t="s">
        <v>12</v>
      </c>
      <c r="D23" s="15"/>
      <c r="E23" s="14" t="str">
        <f>IF($F$24&lt;&gt;0,F23/$F$24,"")</f>
        <v/>
      </c>
      <c r="F23" s="13"/>
      <c r="G23" s="12">
        <f>ROUNDUP(10/72*SUM(F20:F21),2)</f>
        <v>0</v>
      </c>
      <c r="H23" s="8"/>
    </row>
    <row r="24" spans="1:8" s="7" customFormat="1" ht="18.75" x14ac:dyDescent="0.3">
      <c r="A24" s="9"/>
      <c r="B24" s="9"/>
      <c r="C24" s="11" t="s">
        <v>13</v>
      </c>
      <c r="D24" s="11"/>
      <c r="E24" s="22">
        <f>SUM(E20:E23)</f>
        <v>0</v>
      </c>
      <c r="F24" s="10">
        <f>SUM(F20:F23)</f>
        <v>0</v>
      </c>
      <c r="G24" s="9"/>
      <c r="H24" s="8"/>
    </row>
    <row r="25" spans="1:8" x14ac:dyDescent="0.25">
      <c r="A25" s="23" t="str">
        <f>IF(F23&gt;=G23,"","ZISK JE NIŽŠÍ AKO 10 % !!!")</f>
        <v/>
      </c>
      <c r="B25" s="23"/>
      <c r="C25" s="23"/>
      <c r="D25" s="23"/>
      <c r="E25" s="23"/>
      <c r="F25" s="23"/>
      <c r="G25" s="23"/>
      <c r="H25" s="2"/>
    </row>
    <row r="26" spans="1:8" x14ac:dyDescent="0.25">
      <c r="A26" s="6" t="s">
        <v>56</v>
      </c>
      <c r="B26" s="3"/>
      <c r="C26" s="3"/>
      <c r="D26" s="3"/>
      <c r="E26" s="3"/>
      <c r="F26" s="3"/>
      <c r="G26" s="3"/>
      <c r="H26" s="2"/>
    </row>
    <row r="27" spans="1:8" x14ac:dyDescent="0.25">
      <c r="A27" s="6"/>
      <c r="B27" s="3"/>
      <c r="C27" s="3"/>
      <c r="D27" s="3"/>
      <c r="E27" s="3"/>
      <c r="F27" s="3"/>
      <c r="G27" s="3"/>
      <c r="H27" s="2"/>
    </row>
    <row r="28" spans="1:8" x14ac:dyDescent="0.25">
      <c r="A28" s="6"/>
      <c r="B28" s="3"/>
      <c r="C28" s="3"/>
      <c r="D28" s="3"/>
      <c r="E28" s="3"/>
      <c r="F28" s="3"/>
      <c r="G28" s="3"/>
      <c r="H28" s="2"/>
    </row>
    <row r="29" spans="1:8" x14ac:dyDescent="0.25">
      <c r="A29" s="6" t="s">
        <v>14</v>
      </c>
      <c r="B29" s="3"/>
      <c r="C29" s="3"/>
      <c r="D29" s="3"/>
      <c r="E29" s="3"/>
      <c r="F29" s="21"/>
      <c r="G29" s="3"/>
      <c r="H29" s="2"/>
    </row>
    <row r="30" spans="1:8" x14ac:dyDescent="0.25">
      <c r="A30" s="6"/>
      <c r="B30" s="3"/>
      <c r="C30" s="3"/>
      <c r="D30" s="3"/>
      <c r="E30" s="3"/>
      <c r="F30" s="3"/>
      <c r="G30" s="3"/>
      <c r="H30" s="2"/>
    </row>
    <row r="31" spans="1:8" x14ac:dyDescent="0.25">
      <c r="A31" s="5" t="s">
        <v>15</v>
      </c>
      <c r="B31" s="3"/>
      <c r="C31" s="3"/>
      <c r="D31" s="3"/>
      <c r="E31" s="3"/>
      <c r="F31" s="3"/>
      <c r="G31" s="3"/>
      <c r="H31" s="2"/>
    </row>
    <row r="32" spans="1:8" x14ac:dyDescent="0.25">
      <c r="A32" s="5"/>
      <c r="B32" s="3"/>
      <c r="C32" s="3"/>
      <c r="D32" s="3"/>
      <c r="E32" s="3"/>
      <c r="F32" s="3"/>
      <c r="G32" s="3"/>
      <c r="H32" s="2"/>
    </row>
    <row r="33" spans="1:8" x14ac:dyDescent="0.25">
      <c r="A33" s="4"/>
      <c r="B33" s="4"/>
      <c r="C33" s="4"/>
      <c r="D33" s="4"/>
      <c r="E33" s="3"/>
      <c r="F33" s="3"/>
      <c r="G33" s="3"/>
      <c r="H33" s="2"/>
    </row>
    <row r="34" spans="1:8" ht="15" customHeight="1" x14ac:dyDescent="0.25">
      <c r="A34" s="3"/>
      <c r="B34" s="3"/>
      <c r="C34" s="3"/>
      <c r="D34" s="3"/>
      <c r="E34" s="3"/>
      <c r="F34" s="3"/>
      <c r="G34" s="3"/>
      <c r="H34" s="2"/>
    </row>
    <row r="35" spans="1:8" x14ac:dyDescent="0.25">
      <c r="A35" s="3" t="s">
        <v>16</v>
      </c>
      <c r="B35" s="3"/>
      <c r="C35" s="3"/>
      <c r="D35" s="3"/>
      <c r="E35" s="3"/>
      <c r="F35" s="3"/>
      <c r="G35" s="3"/>
      <c r="H35" s="2"/>
    </row>
    <row r="36" spans="1:8" x14ac:dyDescent="0.25">
      <c r="A36" s="3"/>
      <c r="B36" s="3"/>
      <c r="C36" s="3"/>
      <c r="D36" s="3"/>
      <c r="E36" s="3"/>
      <c r="F36" s="3"/>
      <c r="G36" s="3"/>
      <c r="H36" s="2"/>
    </row>
    <row r="37" spans="1:8" x14ac:dyDescent="0.25">
      <c r="A37" s="4"/>
      <c r="B37" s="4"/>
      <c r="C37" s="4"/>
      <c r="D37" s="4"/>
      <c r="E37" s="3"/>
      <c r="F37" s="3"/>
      <c r="G37" s="3"/>
      <c r="H37" s="2"/>
    </row>
    <row r="38" spans="1:8" ht="4.5" customHeight="1" x14ac:dyDescent="0.25">
      <c r="A38" s="3"/>
      <c r="B38" s="3"/>
      <c r="C38" s="3"/>
      <c r="D38" s="3"/>
      <c r="E38" s="3"/>
      <c r="F38" s="3"/>
      <c r="G38" s="3"/>
      <c r="H38" s="2"/>
    </row>
    <row r="39" spans="1:8" x14ac:dyDescent="0.25">
      <c r="A39" s="3"/>
      <c r="B39" s="3"/>
      <c r="C39" s="3"/>
      <c r="D39" s="3"/>
      <c r="E39" s="3"/>
      <c r="F39" s="3"/>
      <c r="G39" s="3"/>
      <c r="H39" s="2"/>
    </row>
    <row r="40" spans="1:8" x14ac:dyDescent="0.25">
      <c r="A40" s="3"/>
      <c r="B40" s="3"/>
      <c r="C40" s="3"/>
      <c r="D40" s="3"/>
      <c r="E40" s="3"/>
      <c r="F40" s="3"/>
      <c r="G40" s="3"/>
      <c r="H40" s="2"/>
    </row>
    <row r="41" spans="1:8" x14ac:dyDescent="0.25">
      <c r="A41" s="3" t="s">
        <v>17</v>
      </c>
      <c r="B41" s="3"/>
      <c r="C41" s="3"/>
      <c r="D41" s="3" t="s">
        <v>18</v>
      </c>
      <c r="E41" s="3"/>
      <c r="F41" s="3"/>
      <c r="G41" s="3"/>
      <c r="H41" s="2"/>
    </row>
    <row r="42" spans="1:8" x14ac:dyDescent="0.25">
      <c r="A42" s="3"/>
      <c r="B42" s="3"/>
      <c r="C42" s="3"/>
      <c r="D42" s="3"/>
      <c r="E42" s="3"/>
      <c r="F42" s="3"/>
      <c r="G42" s="3"/>
      <c r="H42" s="2"/>
    </row>
    <row r="43" spans="1:8" x14ac:dyDescent="0.25">
      <c r="A43" s="3" t="s">
        <v>19</v>
      </c>
      <c r="B43" s="3"/>
      <c r="C43" s="3"/>
      <c r="D43" s="4"/>
      <c r="E43" s="4"/>
      <c r="F43" s="4"/>
      <c r="G43" s="3"/>
      <c r="H43" s="2"/>
    </row>
    <row r="44" spans="1:8" x14ac:dyDescent="0.25">
      <c r="A44" s="3"/>
      <c r="B44" s="3"/>
      <c r="C44" s="3"/>
      <c r="D44" s="3"/>
      <c r="E44" s="3"/>
      <c r="F44" s="3"/>
      <c r="G44" s="3"/>
      <c r="H44" s="2"/>
    </row>
    <row r="45" spans="1:8" x14ac:dyDescent="0.25">
      <c r="A45" s="3"/>
      <c r="B45" s="3"/>
      <c r="C45" s="3"/>
      <c r="D45" s="3"/>
      <c r="E45" s="3"/>
      <c r="F45" s="3"/>
      <c r="G45" s="3"/>
      <c r="H45" s="2"/>
    </row>
    <row r="46" spans="1:8" hidden="1" x14ac:dyDescent="0.25">
      <c r="A46" s="3"/>
      <c r="B46" s="3"/>
      <c r="C46" s="3"/>
      <c r="D46" s="3"/>
      <c r="E46" s="3"/>
      <c r="F46" s="3"/>
      <c r="G46" s="3"/>
      <c r="H46" s="2"/>
    </row>
    <row r="47" spans="1:8" x14ac:dyDescent="0.25"/>
    <row r="48" spans="1:8" x14ac:dyDescent="0.25"/>
    <row r="49" x14ac:dyDescent="0.25"/>
  </sheetData>
  <sheetProtection selectLockedCells="1"/>
  <mergeCells count="11">
    <mergeCell ref="A25:G25"/>
    <mergeCell ref="A1:G1"/>
    <mergeCell ref="A3:E3"/>
    <mergeCell ref="D6:G6"/>
    <mergeCell ref="D7:G7"/>
    <mergeCell ref="D9:G9"/>
    <mergeCell ref="D11:G11"/>
    <mergeCell ref="D13:G13"/>
    <mergeCell ref="D14:G14"/>
    <mergeCell ref="D15:G15"/>
    <mergeCell ref="D16:G16"/>
  </mergeCells>
  <conditionalFormatting sqref="A25:G25">
    <cfRule type="cellIs" dxfId="1" priority="2" operator="equal">
      <formula>"ZISK JE NIŽŠÍ AKO 10 % !!!"</formula>
    </cfRule>
  </conditionalFormatting>
  <conditionalFormatting sqref="G23">
    <cfRule type="cellIs" dxfId="0" priority="1" operator="lessThan">
      <formula>$F$23</formula>
    </cfRule>
  </conditionalFormatting>
  <dataValidations count="1">
    <dataValidation type="decimal" operator="greaterThanOrEqual" allowBlank="1" showInputMessage="1" showErrorMessage="1" errorTitle="Nízky zisk!" error="Zvýšte zisk na minimálne 10 % ceny bez DPH podľa nápovedy." sqref="F23">
      <formula1>G23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Udaje!$A$2:$A$25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5" sqref="D5"/>
    </sheetView>
  </sheetViews>
  <sheetFormatPr defaultRowHeight="15" x14ac:dyDescent="0.25"/>
  <cols>
    <col min="1" max="1" width="49" bestFit="1" customWidth="1"/>
    <col min="2" max="2" width="48.85546875" bestFit="1" customWidth="1"/>
  </cols>
  <sheetData>
    <row r="1" spans="1:4" x14ac:dyDescent="0.25">
      <c r="A1" s="19" t="s">
        <v>3</v>
      </c>
      <c r="B1" s="19" t="s">
        <v>20</v>
      </c>
      <c r="D1" t="s">
        <v>21</v>
      </c>
    </row>
    <row r="2" spans="1:4" x14ac:dyDescent="0.25">
      <c r="A2" t="s">
        <v>22</v>
      </c>
      <c r="B2" t="s">
        <v>22</v>
      </c>
      <c r="D2" t="s">
        <v>23</v>
      </c>
    </row>
    <row r="3" spans="1:4" x14ac:dyDescent="0.25">
      <c r="A3" t="s">
        <v>24</v>
      </c>
      <c r="B3" t="s">
        <v>24</v>
      </c>
      <c r="D3" t="s">
        <v>25</v>
      </c>
    </row>
    <row r="4" spans="1:4" x14ac:dyDescent="0.25">
      <c r="A4" t="s">
        <v>26</v>
      </c>
      <c r="B4" t="s">
        <v>26</v>
      </c>
    </row>
    <row r="5" spans="1:4" x14ac:dyDescent="0.25">
      <c r="A5" t="s">
        <v>27</v>
      </c>
      <c r="B5" t="s">
        <v>28</v>
      </c>
    </row>
    <row r="6" spans="1:4" x14ac:dyDescent="0.25">
      <c r="A6" t="s">
        <v>29</v>
      </c>
      <c r="B6" t="s">
        <v>28</v>
      </c>
    </row>
    <row r="7" spans="1:4" x14ac:dyDescent="0.25">
      <c r="A7" t="s">
        <v>30</v>
      </c>
      <c r="B7" t="s">
        <v>31</v>
      </c>
    </row>
    <row r="8" spans="1:4" x14ac:dyDescent="0.25">
      <c r="A8" t="s">
        <v>32</v>
      </c>
      <c r="B8" t="s">
        <v>31</v>
      </c>
    </row>
    <row r="9" spans="1:4" x14ac:dyDescent="0.25">
      <c r="A9" t="s">
        <v>33</v>
      </c>
      <c r="B9" t="s">
        <v>31</v>
      </c>
    </row>
    <row r="10" spans="1:4" x14ac:dyDescent="0.25">
      <c r="A10" t="s">
        <v>34</v>
      </c>
      <c r="B10" t="s">
        <v>35</v>
      </c>
    </row>
    <row r="11" spans="1:4" x14ac:dyDescent="0.25">
      <c r="A11" t="s">
        <v>36</v>
      </c>
      <c r="B11" t="s">
        <v>35</v>
      </c>
    </row>
    <row r="12" spans="1:4" x14ac:dyDescent="0.25">
      <c r="A12" t="s">
        <v>37</v>
      </c>
      <c r="B12" t="s">
        <v>38</v>
      </c>
    </row>
    <row r="13" spans="1:4" x14ac:dyDescent="0.25">
      <c r="A13" t="s">
        <v>39</v>
      </c>
      <c r="B13" t="s">
        <v>38</v>
      </c>
    </row>
    <row r="14" spans="1:4" x14ac:dyDescent="0.25">
      <c r="A14" t="s">
        <v>40</v>
      </c>
      <c r="B14" t="s">
        <v>41</v>
      </c>
    </row>
    <row r="15" spans="1:4" x14ac:dyDescent="0.25">
      <c r="A15" t="s">
        <v>42</v>
      </c>
      <c r="B15" t="s">
        <v>41</v>
      </c>
    </row>
    <row r="16" spans="1:4" x14ac:dyDescent="0.25">
      <c r="A16" t="s">
        <v>43</v>
      </c>
      <c r="B16" t="s">
        <v>44</v>
      </c>
    </row>
    <row r="17" spans="1:2" x14ac:dyDescent="0.25">
      <c r="A17" t="s">
        <v>45</v>
      </c>
      <c r="B17" t="s">
        <v>44</v>
      </c>
    </row>
    <row r="18" spans="1:2" x14ac:dyDescent="0.25">
      <c r="A18" t="s">
        <v>46</v>
      </c>
      <c r="B18" t="s">
        <v>47</v>
      </c>
    </row>
    <row r="19" spans="1:2" x14ac:dyDescent="0.25">
      <c r="A19" t="s">
        <v>48</v>
      </c>
      <c r="B19" t="s">
        <v>47</v>
      </c>
    </row>
    <row r="20" spans="1:2" x14ac:dyDescent="0.25">
      <c r="A20" t="s">
        <v>49</v>
      </c>
      <c r="B20" t="s">
        <v>47</v>
      </c>
    </row>
    <row r="21" spans="1:2" x14ac:dyDescent="0.25">
      <c r="A21" t="s">
        <v>50</v>
      </c>
      <c r="B21" t="s">
        <v>47</v>
      </c>
    </row>
    <row r="22" spans="1:2" x14ac:dyDescent="0.25">
      <c r="A22" t="s">
        <v>51</v>
      </c>
      <c r="B22" t="s">
        <v>52</v>
      </c>
    </row>
    <row r="23" spans="1:2" x14ac:dyDescent="0.25">
      <c r="A23" t="s">
        <v>53</v>
      </c>
      <c r="B23" t="s">
        <v>52</v>
      </c>
    </row>
    <row r="24" spans="1:2" x14ac:dyDescent="0.25">
      <c r="A24" t="s">
        <v>54</v>
      </c>
      <c r="B24" t="s">
        <v>52</v>
      </c>
    </row>
    <row r="25" spans="1:2" x14ac:dyDescent="0.25">
      <c r="A25" t="s">
        <v>55</v>
      </c>
      <c r="B2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Predbezna kalkulacia s DPH</vt:lpstr>
      <vt:lpstr>Udaje</vt:lpstr>
      <vt:lpstr>Udaje!Ustavy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grancay</dc:creator>
  <cp:keywords/>
  <dc:description/>
  <cp:lastModifiedBy>gundova</cp:lastModifiedBy>
  <cp:revision/>
  <cp:lastPrinted>2025-01-11T21:08:12Z</cp:lastPrinted>
  <dcterms:created xsi:type="dcterms:W3CDTF">2019-03-19T14:41:33Z</dcterms:created>
  <dcterms:modified xsi:type="dcterms:W3CDTF">2025-01-24T19:02:33Z</dcterms:modified>
  <cp:category/>
  <cp:contentStatus/>
</cp:coreProperties>
</file>