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ôj disk\Sablona\Projektovy zamer APVV-KEGA-VEGA\"/>
    </mc:Choice>
  </mc:AlternateContent>
  <xr:revisionPtr revIDLastSave="0" documentId="13_ncr:1_{DF3B7F3F-2AFD-4512-910F-AB66C3F672C2}" xr6:coauthVersionLast="47" xr6:coauthVersionMax="47" xr10:uidLastSave="{00000000-0000-0000-0000-000000000000}"/>
  <bookViews>
    <workbookView xWindow="-28920" yWindow="-120" windowWidth="29040" windowHeight="15720" xr2:uid="{4584D7FB-6551-4A71-93B7-948CFAA40E46}"/>
  </bookViews>
  <sheets>
    <sheet name="Projektový zá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" l="1" a="1"/>
  <c r="I107" i="1" s="1"/>
  <c r="L41" i="1"/>
  <c r="R33" i="1"/>
  <c r="L43" i="1"/>
  <c r="I56" i="1"/>
  <c r="L42" i="1"/>
  <c r="I11" i="1" l="1"/>
  <c r="I26" i="1"/>
  <c r="L44" i="1"/>
  <c r="W42" i="1"/>
  <c r="R42" i="1" s="1"/>
  <c r="D49" i="1" a="1"/>
  <c r="D49" i="1" s="1"/>
  <c r="D42" i="1" a="1"/>
  <c r="D42" i="1" s="1"/>
  <c r="D47" i="1" a="1"/>
  <c r="D47" i="1" s="1"/>
  <c r="D48" i="1" a="1"/>
  <c r="D48" i="1" s="1"/>
  <c r="L45" i="1" l="1"/>
  <c r="L49" i="1" l="1"/>
  <c r="L48" i="1"/>
  <c r="L47" i="1"/>
  <c r="D46" i="1" a="1"/>
  <c r="D46" i="1" s="1"/>
  <c r="D45" i="1" a="1"/>
  <c r="D45" i="1" s="1"/>
  <c r="D44" i="1" a="1"/>
  <c r="D44" i="1" s="1"/>
  <c r="D43" i="1" a="1"/>
  <c r="D43" i="1" s="1"/>
  <c r="D41" i="1" a="1"/>
  <c r="D41" i="1" s="1"/>
  <c r="L46" i="1"/>
  <c r="L50" i="1" l="1"/>
  <c r="N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<sst xmlns="http://schemas.openxmlformats.org/spreadsheetml/2006/main" count="95" uniqueCount="87">
  <si>
    <t>Zodpovedný riešiteľ:</t>
  </si>
  <si>
    <t>APVV bilaterálna</t>
  </si>
  <si>
    <t>APVV bilaterálna RD</t>
  </si>
  <si>
    <t>APVV MVP</t>
  </si>
  <si>
    <t>KEGA</t>
  </si>
  <si>
    <t>VEGA</t>
  </si>
  <si>
    <t>Projektový zámer FCHPT STU</t>
  </si>
  <si>
    <t>Akronym:</t>
  </si>
  <si>
    <t>APVV</t>
  </si>
  <si>
    <t>Doba riešenia:</t>
  </si>
  <si>
    <t>Od:</t>
  </si>
  <si>
    <t>Do:</t>
  </si>
  <si>
    <t>Názov projektu:</t>
  </si>
  <si>
    <t>Rola FCHPT:</t>
  </si>
  <si>
    <t>Rola:</t>
  </si>
  <si>
    <t>Partner</t>
  </si>
  <si>
    <t>Kontrolný súčet</t>
  </si>
  <si>
    <t>Zoznam riešiteľov:</t>
  </si>
  <si>
    <t>Meno a priezvisko</t>
  </si>
  <si>
    <t>Zaradenie:</t>
  </si>
  <si>
    <t>Pracovné zaradenie</t>
  </si>
  <si>
    <t>Poznámka:</t>
  </si>
  <si>
    <t>Zoznam riešiteľov na FCHPT</t>
  </si>
  <si>
    <t>Krátky popis projektu</t>
  </si>
  <si>
    <t>Oddelenia/ústavy riešiteľov FCHPT:</t>
  </si>
  <si>
    <t>Žiadateľ</t>
  </si>
  <si>
    <t>Ak je FCHPT partner, uveďte žiadateľa:</t>
  </si>
  <si>
    <t>Pracovníci zamestnaní len na projekte:</t>
  </si>
  <si>
    <t>Rozpočet projektu - Bežné náklady</t>
  </si>
  <si>
    <t>Partner(i):</t>
  </si>
  <si>
    <t>FTE - aktívne projekty</t>
  </si>
  <si>
    <t>FTE podávaný projekt</t>
  </si>
  <si>
    <t>Meno a priezvisko:</t>
  </si>
  <si>
    <t>Dátum:</t>
  </si>
  <si>
    <t>Podpis:</t>
  </si>
  <si>
    <t>Vyjadrenie prodekana pre vedu a výskum FCHPT STU</t>
  </si>
  <si>
    <t>S projektovým zámerom som bol/a oboznámený/á. Súhlasím s jeho realizáciou.</t>
  </si>
  <si>
    <t>S projektovým zámerom som bol/a oboznámený/á. Súhlasím s jeho realizáciou a garantujem zabezpečenie podpory v rámci ekonomického, personálneho a projektového oddelenia FCHPT STU.</t>
  </si>
  <si>
    <t>Oddelenie/ústav zodpovedného riešiteľa:</t>
  </si>
  <si>
    <t>Vyjadrenie riaditeľa ústavu žiadateľa</t>
  </si>
  <si>
    <t>Oddelenia:</t>
  </si>
  <si>
    <t>ÚACH</t>
  </si>
  <si>
    <t>ÚBM</t>
  </si>
  <si>
    <t>ÚBT</t>
  </si>
  <si>
    <t>ÚCHEI-OChBI</t>
  </si>
  <si>
    <t>ÚCHEI-OEI</t>
  </si>
  <si>
    <t>ÚIAM-OIaRP</t>
  </si>
  <si>
    <t>ÚIAM-OM</t>
  </si>
  <si>
    <t>ÚPV-OPT</t>
  </si>
  <si>
    <t>ÚPV-OVHKP</t>
  </si>
  <si>
    <t>ÚPSP-ODCP</t>
  </si>
  <si>
    <t>ÚPSP-OPKV</t>
  </si>
  <si>
    <t>ÚPSP-OPAF</t>
  </si>
  <si>
    <t>ÚPSP-OSP</t>
  </si>
  <si>
    <t>CL</t>
  </si>
  <si>
    <t>OJ</t>
  </si>
  <si>
    <t>OTVŠ</t>
  </si>
  <si>
    <t>ÚOCHKP-OOCh</t>
  </si>
  <si>
    <t>Doktorand</t>
  </si>
  <si>
    <t>Odborný asistent</t>
  </si>
  <si>
    <t>Profesor</t>
  </si>
  <si>
    <t>Postdoktorand</t>
  </si>
  <si>
    <t>Výskumný pracovník</t>
  </si>
  <si>
    <t>Docent</t>
  </si>
  <si>
    <t>Vedecký pracovník</t>
  </si>
  <si>
    <t>30% z CN</t>
  </si>
  <si>
    <r>
      <t xml:space="preserve">Vyjadrenie riaditeľov ústavov členov matice - </t>
    </r>
    <r>
      <rPr>
        <b/>
        <sz val="10"/>
        <color theme="1"/>
        <rFont val="Calibri"/>
        <family val="2"/>
        <charset val="238"/>
        <scheme val="minor"/>
      </rPr>
      <t>ak relevantné</t>
    </r>
  </si>
  <si>
    <t>Typ grantu (APVV, KEGA, VEGA):</t>
  </si>
  <si>
    <t>Celkový rozpočet za FCHPT:</t>
  </si>
  <si>
    <t>prof. Ing. Milan Polakovič, CSc.</t>
  </si>
  <si>
    <t>Mladý vedecký pracovník do 35 rokov</t>
  </si>
  <si>
    <t>Vedecko-výskumný pracovník do 35 rokov</t>
  </si>
  <si>
    <t>Typ výskumu:</t>
  </si>
  <si>
    <t>Typ grantu:</t>
  </si>
  <si>
    <t>Aplikovaný</t>
  </si>
  <si>
    <t>Pedagogický</t>
  </si>
  <si>
    <t>Základný</t>
  </si>
  <si>
    <t>Iný</t>
  </si>
  <si>
    <t>Celkový rozpočet projektu:</t>
  </si>
  <si>
    <t>Vedecko-výskumný pracovník</t>
  </si>
  <si>
    <t>Technický pracovník</t>
  </si>
  <si>
    <t>ÚACHTM-OACh</t>
  </si>
  <si>
    <t>ÚACHTM-OAT</t>
  </si>
  <si>
    <t>ÚACHTM-OAM</t>
  </si>
  <si>
    <t>ÚFCHCHF-OFCh</t>
  </si>
  <si>
    <t>ÚFCHCHF-OChF</t>
  </si>
  <si>
    <t>ÚOCHKP-OOTKaR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</si>
</sst>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5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/>
    <xf numFmtId="0" fontId="0" fillId="2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0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0" borderId="9" xfId="0" applyBorder="1" applyProtection="1">
      <protection hidden="1"/>
    </xf>
    <xf numFmtId="0" fontId="1" fillId="0" borderId="0" xfId="0" applyFont="1" applyBorder="1" applyProtection="1"/>
    <xf numFmtId="0" fontId="0" fillId="3" borderId="15" xfId="0" applyFill="1" applyBorder="1" applyProtection="1">
      <protection hidden="1"/>
    </xf>
    <xf numFmtId="0" fontId="0" fillId="3" borderId="13" xfId="0" applyFill="1" applyBorder="1" applyAlignment="1" applyProtection="1">
      <alignment horizontal="left"/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5" fillId="3" borderId="13" xfId="0" applyFont="1" applyFill="1" applyBorder="1" applyAlignment="1" applyProtection="1">
      <alignment horizontal="left"/>
      <protection hidden="1"/>
    </xf>
    <xf numFmtId="164" fontId="1" fillId="3" borderId="13" xfId="0" applyNumberFormat="1" applyFont="1" applyFill="1" applyBorder="1" applyAlignment="1" applyProtection="1">
      <alignment horizontal="left"/>
      <protection hidden="1"/>
    </xf>
    <xf numFmtId="164" fontId="5" fillId="3" borderId="13" xfId="0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 applyBorder="1" applyProtection="1">
      <protection hidden="1"/>
    </xf>
    <xf numFmtId="164" fontId="0" fillId="0" borderId="0" xfId="0" applyNumberFormat="1" applyBorder="1" applyProtection="1"/>
    <xf numFmtId="4" fontId="6" fillId="0" borderId="0" xfId="0" applyNumberFormat="1" applyFont="1" applyAlignment="1">
      <alignment horizontal="left"/>
    </xf>
    <xf numFmtId="0" fontId="0" fillId="0" borderId="0" xfId="0" applyFont="1" applyBorder="1" applyAlignment="1" applyProtection="1"/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164" fontId="1" fillId="3" borderId="2" xfId="0" applyNumberFormat="1" applyFont="1" applyFill="1" applyBorder="1" applyAlignment="1" applyProtection="1">
      <alignment horizontal="left"/>
      <protection locked="0"/>
    </xf>
    <xf numFmtId="164" fontId="1" fillId="3" borderId="3" xfId="0" applyNumberFormat="1" applyFont="1" applyFill="1" applyBorder="1" applyAlignment="1" applyProtection="1">
      <alignment horizontal="left"/>
      <protection locked="0"/>
    </xf>
    <xf numFmtId="164" fontId="1" fillId="3" borderId="4" xfId="0" applyNumberFormat="1" applyFon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4" fontId="0" fillId="3" borderId="4" xfId="0" applyNumberFormat="1" applyFill="1" applyBorder="1" applyAlignment="1" applyProtection="1">
      <alignment horizontal="left"/>
      <protection locked="0"/>
    </xf>
    <xf numFmtId="164" fontId="0" fillId="3" borderId="6" xfId="0" applyNumberFormat="1" applyFont="1" applyFill="1" applyBorder="1" applyAlignment="1" applyProtection="1">
      <alignment horizontal="left"/>
      <protection locked="0" hidden="1"/>
    </xf>
    <xf numFmtId="164" fontId="0" fillId="3" borderId="5" xfId="0" applyNumberFormat="1" applyFont="1" applyFill="1" applyBorder="1" applyAlignment="1" applyProtection="1">
      <alignment horizontal="left"/>
      <protection locked="0" hidden="1"/>
    </xf>
    <xf numFmtId="164" fontId="0" fillId="3" borderId="7" xfId="0" applyNumberFormat="1" applyFont="1" applyFill="1" applyBorder="1" applyAlignment="1" applyProtection="1">
      <alignment horizontal="left"/>
      <protection locked="0" hidden="1"/>
    </xf>
    <xf numFmtId="164" fontId="0" fillId="3" borderId="11" xfId="0" applyNumberFormat="1" applyFont="1" applyFill="1" applyBorder="1" applyAlignment="1" applyProtection="1">
      <alignment horizontal="left"/>
      <protection locked="0" hidden="1"/>
    </xf>
    <xf numFmtId="164" fontId="0" fillId="3" borderId="0" xfId="0" applyNumberFormat="1" applyFont="1" applyFill="1" applyBorder="1" applyAlignment="1" applyProtection="1">
      <alignment horizontal="left"/>
      <protection locked="0" hidden="1"/>
    </xf>
    <xf numFmtId="164" fontId="0" fillId="3" borderId="12" xfId="0" applyNumberFormat="1" applyFont="1" applyFill="1" applyBorder="1" applyAlignment="1" applyProtection="1">
      <alignment horizontal="left"/>
      <protection locked="0" hidden="1"/>
    </xf>
    <xf numFmtId="164" fontId="0" fillId="3" borderId="8" xfId="0" applyNumberFormat="1" applyFont="1" applyFill="1" applyBorder="1" applyAlignment="1" applyProtection="1">
      <alignment horizontal="left"/>
      <protection locked="0" hidden="1"/>
    </xf>
    <xf numFmtId="164" fontId="0" fillId="3" borderId="9" xfId="0" applyNumberFormat="1" applyFont="1" applyFill="1" applyBorder="1" applyAlignment="1" applyProtection="1">
      <alignment horizontal="left"/>
      <protection locked="0" hidden="1"/>
    </xf>
    <xf numFmtId="164" fontId="0" fillId="3" borderId="10" xfId="0" applyNumberFormat="1" applyFont="1" applyFill="1" applyBorder="1" applyAlignment="1" applyProtection="1">
      <alignment horizontal="left"/>
      <protection locked="0" hidden="1"/>
    </xf>
    <xf numFmtId="164" fontId="0" fillId="3" borderId="1" xfId="0" applyNumberFormat="1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 vertical="center" wrapText="1"/>
      <protection hidden="1"/>
    </xf>
    <xf numFmtId="0" fontId="0" fillId="0" borderId="3" xfId="0" applyFont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  <protection hidden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 hidden="1"/>
    </xf>
    <xf numFmtId="0" fontId="0" fillId="3" borderId="3" xfId="0" applyFill="1" applyBorder="1" applyAlignment="1" applyProtection="1">
      <alignment horizontal="left"/>
      <protection locked="0" hidden="1"/>
    </xf>
    <xf numFmtId="0" fontId="0" fillId="3" borderId="4" xfId="0" applyFill="1" applyBorder="1" applyAlignment="1" applyProtection="1">
      <alignment horizontal="left"/>
      <protection locked="0" hidden="1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top"/>
      <protection locked="0" hidden="1"/>
    </xf>
    <xf numFmtId="0" fontId="0" fillId="3" borderId="3" xfId="0" applyFill="1" applyBorder="1" applyAlignment="1" applyProtection="1">
      <alignment horizontal="left" vertical="top"/>
      <protection locked="0" hidden="1"/>
    </xf>
    <xf numFmtId="0" fontId="0" fillId="3" borderId="4" xfId="0" applyFill="1" applyBorder="1" applyAlignment="1" applyProtection="1">
      <alignment horizontal="left" vertical="top"/>
      <protection locked="0" hidden="1"/>
    </xf>
    <xf numFmtId="0" fontId="0" fillId="0" borderId="0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/>
      <protection locked="0" hidden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</cellXfs>
  <cellStyles count="1"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5</xdr:col>
      <xdr:colOff>342399</xdr:colOff>
      <xdr:row>4</xdr:row>
      <xdr:rowOff>39167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34044ED-9D62-4EAD-B199-5883A109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1504448" cy="77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720A-743B-4E1E-AD23-963CE22C03C9}">
  <sheetPr codeName="Hárok1">
    <pageSetUpPr fitToPage="1"/>
  </sheetPr>
  <dimension ref="A1:AE130"/>
  <sheetViews>
    <sheetView showGridLines="0" tabSelected="1" zoomScaleNormal="100" workbookViewId="0">
      <selection activeCell="I17" sqref="I17:S17"/>
    </sheetView>
  </sheetViews>
  <sheetFormatPr defaultColWidth="0" defaultRowHeight="15" zeroHeight="1" x14ac:dyDescent="0.25"/>
  <cols>
    <col min="1" max="1" width="5.42578125" style="7" customWidth="1"/>
    <col min="2" max="2" width="0.28515625" style="7" customWidth="1"/>
    <col min="3" max="3" width="5.7109375" style="7" customWidth="1"/>
    <col min="4" max="4" width="4.85546875" style="7" customWidth="1"/>
    <col min="5" max="5" width="4.7109375" style="7" customWidth="1"/>
    <col min="6" max="6" width="6.85546875" style="7" customWidth="1"/>
    <col min="7" max="7" width="5.7109375" style="7" customWidth="1"/>
    <col min="8" max="8" width="10.85546875" style="7" customWidth="1"/>
    <col min="9" max="9" width="3.7109375" style="7" customWidth="1"/>
    <col min="10" max="10" width="15.7109375" style="7" customWidth="1"/>
    <col min="11" max="11" width="2.7109375" style="7" customWidth="1"/>
    <col min="12" max="12" width="3.7109375" style="7" customWidth="1"/>
    <col min="13" max="13" width="8.28515625" style="7" customWidth="1"/>
    <col min="14" max="14" width="10.140625" style="7" customWidth="1"/>
    <col min="15" max="17" width="0.85546875" style="7" customWidth="1"/>
    <col min="18" max="18" width="7.28515625" style="7" customWidth="1"/>
    <col min="19" max="19" width="4" style="7" customWidth="1"/>
    <col min="20" max="20" width="6" style="7" customWidth="1"/>
    <col min="21" max="25" width="9.140625" style="7" hidden="1" customWidth="1"/>
    <col min="26" max="26" width="10.85546875" style="7" hidden="1" customWidth="1"/>
    <col min="27" max="29" width="9.140625" style="7" hidden="1" customWidth="1"/>
    <col min="30" max="30" width="13.140625" style="7" hidden="1" customWidth="1"/>
    <col min="31" max="16384" width="9.140625" style="7" hidden="1"/>
  </cols>
  <sheetData>
    <row r="1" spans="1:31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1"/>
      <c r="P1" s="1"/>
      <c r="Q1" s="1"/>
      <c r="R1" s="1"/>
    </row>
    <row r="2" spans="1:31" ht="18.75" customHeight="1" x14ac:dyDescent="0.25">
      <c r="A2" s="1"/>
      <c r="B2" s="1"/>
      <c r="C2" s="1"/>
      <c r="D2" s="1"/>
      <c r="E2" s="1"/>
      <c r="F2" s="1"/>
      <c r="G2" s="1"/>
      <c r="H2" s="1"/>
      <c r="I2" s="65" t="s">
        <v>6</v>
      </c>
      <c r="J2" s="65"/>
      <c r="K2" s="65"/>
      <c r="L2" s="65"/>
      <c r="M2" s="65"/>
      <c r="N2" s="65"/>
      <c r="O2" s="1"/>
      <c r="P2" s="1"/>
      <c r="Q2" s="1"/>
      <c r="R2" s="1"/>
      <c r="Z2" s="7" t="s">
        <v>73</v>
      </c>
      <c r="AA2" s="7" t="s">
        <v>8</v>
      </c>
      <c r="AD2" s="7" t="s">
        <v>72</v>
      </c>
      <c r="AE2" s="8" t="s">
        <v>76</v>
      </c>
    </row>
    <row r="3" spans="1:31" ht="21" customHeight="1" x14ac:dyDescent="0.25">
      <c r="A3" s="1"/>
      <c r="B3" s="1"/>
      <c r="C3" s="1"/>
      <c r="D3" s="1"/>
      <c r="E3" s="1"/>
      <c r="F3" s="1"/>
      <c r="G3" s="1"/>
      <c r="H3" s="1"/>
      <c r="I3" s="65"/>
      <c r="J3" s="65"/>
      <c r="K3" s="65"/>
      <c r="L3" s="65"/>
      <c r="M3" s="65"/>
      <c r="N3" s="65"/>
      <c r="O3" s="1"/>
      <c r="P3" s="1"/>
      <c r="Q3" s="1"/>
      <c r="R3" s="1"/>
      <c r="AA3" s="7" t="s">
        <v>1</v>
      </c>
      <c r="AE3" s="8" t="s">
        <v>74</v>
      </c>
    </row>
    <row r="4" spans="1:31" ht="2.25" customHeight="1" x14ac:dyDescent="0.3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1"/>
      <c r="P4" s="1"/>
      <c r="Q4" s="1"/>
      <c r="R4" s="1"/>
      <c r="AA4" s="7" t="s">
        <v>2</v>
      </c>
      <c r="AE4" s="7" t="s">
        <v>75</v>
      </c>
    </row>
    <row r="5" spans="1:31" x14ac:dyDescent="0.25">
      <c r="A5" s="1"/>
      <c r="B5" s="1"/>
      <c r="C5" s="3" t="s">
        <v>67</v>
      </c>
      <c r="D5" s="1"/>
      <c r="E5" s="1"/>
      <c r="F5" s="1"/>
      <c r="G5" s="1"/>
      <c r="H5" s="1"/>
      <c r="I5" s="91"/>
      <c r="J5" s="92"/>
      <c r="K5" s="92"/>
      <c r="L5" s="92"/>
      <c r="M5" s="92"/>
      <c r="N5" s="92"/>
      <c r="O5" s="92"/>
      <c r="P5" s="92"/>
      <c r="Q5" s="92"/>
      <c r="R5" s="92"/>
      <c r="S5" s="93"/>
      <c r="AA5" s="7" t="s">
        <v>3</v>
      </c>
      <c r="AE5" s="8" t="s">
        <v>77</v>
      </c>
    </row>
    <row r="6" spans="1:31" ht="2.25" customHeight="1" x14ac:dyDescent="0.25">
      <c r="A6" s="1"/>
      <c r="B6" s="1"/>
      <c r="C6" s="1"/>
      <c r="D6" s="1"/>
      <c r="E6" s="1"/>
      <c r="F6" s="1"/>
      <c r="G6" s="1"/>
      <c r="H6" s="1"/>
      <c r="I6" s="16"/>
      <c r="J6" s="16"/>
      <c r="K6" s="16"/>
      <c r="L6" s="16"/>
      <c r="M6" s="16"/>
      <c r="N6" s="16"/>
      <c r="O6" s="1"/>
      <c r="P6" s="1"/>
      <c r="Q6" s="1"/>
      <c r="R6" s="1"/>
      <c r="AA6" s="8" t="s">
        <v>4</v>
      </c>
    </row>
    <row r="7" spans="1:31" ht="15" customHeight="1" x14ac:dyDescent="0.25">
      <c r="A7" s="1"/>
      <c r="B7" s="1"/>
      <c r="C7" s="1" t="s">
        <v>12</v>
      </c>
      <c r="D7" s="1"/>
      <c r="E7" s="1"/>
      <c r="F7" s="1"/>
      <c r="G7" s="1"/>
      <c r="H7" s="1"/>
      <c r="I7" s="51"/>
      <c r="J7" s="52"/>
      <c r="K7" s="52"/>
      <c r="L7" s="52"/>
      <c r="M7" s="52"/>
      <c r="N7" s="52"/>
      <c r="O7" s="52"/>
      <c r="P7" s="52"/>
      <c r="Q7" s="52"/>
      <c r="R7" s="52"/>
      <c r="S7" s="53"/>
      <c r="AA7" s="8" t="s">
        <v>5</v>
      </c>
    </row>
    <row r="8" spans="1:31" x14ac:dyDescent="0.25">
      <c r="A8" s="1"/>
      <c r="B8" s="1"/>
      <c r="C8" s="1"/>
      <c r="D8" s="1"/>
      <c r="E8" s="1"/>
      <c r="F8" s="1"/>
      <c r="G8" s="1"/>
      <c r="H8" s="1"/>
      <c r="I8" s="54"/>
      <c r="J8" s="55"/>
      <c r="K8" s="55"/>
      <c r="L8" s="55"/>
      <c r="M8" s="55"/>
      <c r="N8" s="55"/>
      <c r="O8" s="55"/>
      <c r="P8" s="55"/>
      <c r="Q8" s="55"/>
      <c r="R8" s="55"/>
      <c r="S8" s="56"/>
      <c r="AA8" s="8"/>
    </row>
    <row r="9" spans="1:31" x14ac:dyDescent="0.25">
      <c r="A9" s="1"/>
      <c r="B9" s="1"/>
      <c r="C9" s="1"/>
      <c r="D9" s="1"/>
      <c r="E9" s="1"/>
      <c r="F9" s="1"/>
      <c r="G9" s="1"/>
      <c r="H9" s="1"/>
      <c r="I9" s="57"/>
      <c r="J9" s="58"/>
      <c r="K9" s="58"/>
      <c r="L9" s="58"/>
      <c r="M9" s="58"/>
      <c r="N9" s="58"/>
      <c r="O9" s="58"/>
      <c r="P9" s="58"/>
      <c r="Q9" s="58"/>
      <c r="R9" s="58"/>
      <c r="S9" s="59"/>
      <c r="AA9" s="8"/>
    </row>
    <row r="10" spans="1:31" ht="2.25" customHeight="1" x14ac:dyDescent="0.25">
      <c r="A10" s="1"/>
      <c r="B10" s="1"/>
      <c r="C10" s="1"/>
      <c r="D10" s="1"/>
      <c r="E10" s="1"/>
      <c r="F10" s="1"/>
      <c r="G10" s="1"/>
      <c r="H10" s="1"/>
      <c r="O10" s="1"/>
      <c r="P10" s="1"/>
      <c r="Q10" s="1"/>
      <c r="R10" s="1"/>
    </row>
    <row r="11" spans="1:31" x14ac:dyDescent="0.25">
      <c r="A11" s="1"/>
      <c r="B11" s="1"/>
      <c r="C11" s="1" t="s">
        <v>7</v>
      </c>
      <c r="D11" s="1"/>
      <c r="E11" s="1"/>
      <c r="F11" s="1"/>
      <c r="G11" s="1"/>
      <c r="H11" s="1"/>
      <c r="I11" s="94" t="str">
        <f>IF(OR(I5="KEGA",I5="VEGA"),"-","")</f>
        <v/>
      </c>
      <c r="J11" s="95"/>
      <c r="K11" s="95"/>
      <c r="L11" s="95"/>
      <c r="M11" s="95"/>
      <c r="N11" s="95"/>
      <c r="O11" s="95"/>
      <c r="P11" s="95"/>
      <c r="Q11" s="95"/>
      <c r="R11" s="95"/>
      <c r="S11" s="96"/>
      <c r="Z11" s="7" t="s">
        <v>14</v>
      </c>
      <c r="AA11" s="7" t="s">
        <v>25</v>
      </c>
    </row>
    <row r="12" spans="1:31" ht="2.25" customHeight="1" x14ac:dyDescent="0.25">
      <c r="A12" s="1"/>
      <c r="B12" s="1"/>
      <c r="C12" s="1"/>
      <c r="D12" s="1"/>
      <c r="E12" s="1"/>
      <c r="F12" s="1"/>
      <c r="G12" s="1"/>
      <c r="H12" s="1"/>
      <c r="O12" s="1"/>
      <c r="P12" s="1"/>
      <c r="Q12" s="1"/>
      <c r="R12" s="1"/>
      <c r="AA12" s="7" t="s">
        <v>15</v>
      </c>
    </row>
    <row r="13" spans="1:31" ht="15" customHeight="1" x14ac:dyDescent="0.25">
      <c r="A13" s="1"/>
      <c r="B13" s="1"/>
      <c r="C13" s="1" t="s">
        <v>72</v>
      </c>
      <c r="D13" s="1"/>
      <c r="E13" s="1"/>
      <c r="F13" s="1"/>
      <c r="G13" s="1"/>
      <c r="H13" s="1"/>
      <c r="I13" s="91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31" ht="2.25" customHeight="1" x14ac:dyDescent="0.25">
      <c r="A14" s="1"/>
      <c r="B14" s="1"/>
      <c r="C14" s="1"/>
      <c r="D14" s="1"/>
      <c r="E14" s="1"/>
      <c r="F14" s="1"/>
      <c r="G14" s="1"/>
      <c r="H14" s="1"/>
      <c r="O14" s="1"/>
      <c r="P14" s="1"/>
      <c r="Q14" s="1"/>
      <c r="R14" s="1"/>
    </row>
    <row r="15" spans="1:31" x14ac:dyDescent="0.25">
      <c r="A15" s="1"/>
      <c r="B15" s="1"/>
      <c r="C15" s="1" t="s">
        <v>9</v>
      </c>
      <c r="D15" s="1"/>
      <c r="E15" s="1"/>
      <c r="F15" s="1"/>
      <c r="G15" s="1"/>
      <c r="H15" s="1"/>
      <c r="I15" s="40" t="s">
        <v>10</v>
      </c>
      <c r="J15" s="88"/>
      <c r="K15" s="89"/>
      <c r="L15" s="41" t="s">
        <v>11</v>
      </c>
      <c r="M15" s="88"/>
      <c r="N15" s="89"/>
      <c r="O15" s="1"/>
      <c r="P15" s="1"/>
      <c r="Q15" s="1"/>
      <c r="R15" s="1"/>
    </row>
    <row r="16" spans="1:31" ht="2.25" customHeight="1" x14ac:dyDescent="0.25">
      <c r="A16" s="1"/>
      <c r="B16" s="1"/>
      <c r="C16" s="1"/>
      <c r="D16" s="1"/>
      <c r="E16" s="1"/>
      <c r="F16" s="1"/>
      <c r="G16" s="1"/>
      <c r="H16" s="1"/>
      <c r="O16" s="1"/>
      <c r="P16" s="1"/>
      <c r="Q16" s="1"/>
      <c r="R16" s="1"/>
    </row>
    <row r="17" spans="1:27" ht="15" customHeight="1" x14ac:dyDescent="0.25">
      <c r="A17" s="1"/>
      <c r="B17" s="1"/>
      <c r="C17" s="1" t="s">
        <v>0</v>
      </c>
      <c r="D17" s="1"/>
      <c r="E17" s="1"/>
      <c r="F17" s="1"/>
      <c r="G17" s="1"/>
      <c r="H17" s="1"/>
      <c r="I17" s="91"/>
      <c r="J17" s="92"/>
      <c r="K17" s="92"/>
      <c r="L17" s="92"/>
      <c r="M17" s="92"/>
      <c r="N17" s="92"/>
      <c r="O17" s="92"/>
      <c r="P17" s="92"/>
      <c r="Q17" s="92"/>
      <c r="R17" s="92"/>
      <c r="S17" s="93"/>
      <c r="Z17" s="7" t="s">
        <v>40</v>
      </c>
      <c r="AA17" s="7" t="s">
        <v>41</v>
      </c>
    </row>
    <row r="18" spans="1:27" ht="2.25" customHeight="1" x14ac:dyDescent="0.25">
      <c r="A18" s="1"/>
      <c r="B18" s="1"/>
      <c r="C18" s="1"/>
      <c r="D18" s="1"/>
      <c r="E18" s="1"/>
      <c r="F18" s="1"/>
      <c r="G18" s="1"/>
      <c r="H18" s="1"/>
      <c r="O18" s="1"/>
      <c r="P18" s="1"/>
      <c r="Q18" s="1"/>
      <c r="R18" s="1"/>
      <c r="AA18" s="8" t="s">
        <v>81</v>
      </c>
    </row>
    <row r="19" spans="1:27" ht="15" customHeight="1" x14ac:dyDescent="0.25">
      <c r="A19" s="1"/>
      <c r="B19" s="1"/>
      <c r="C19" s="1" t="s">
        <v>38</v>
      </c>
      <c r="D19" s="1"/>
      <c r="E19" s="1"/>
      <c r="F19" s="1"/>
      <c r="G19" s="1"/>
      <c r="H19" s="1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3"/>
      <c r="AA19" s="7" t="s">
        <v>82</v>
      </c>
    </row>
    <row r="20" spans="1:27" ht="2.25" customHeight="1" x14ac:dyDescent="0.25">
      <c r="A20" s="1"/>
      <c r="B20" s="1"/>
      <c r="C20" s="1"/>
      <c r="D20" s="1"/>
      <c r="E20" s="1"/>
      <c r="F20" s="1"/>
      <c r="G20" s="1"/>
      <c r="H20" s="1"/>
      <c r="O20" s="1"/>
      <c r="P20" s="1"/>
      <c r="Q20" s="1"/>
      <c r="R20" s="1"/>
      <c r="AA20" s="7" t="s">
        <v>83</v>
      </c>
    </row>
    <row r="21" spans="1:27" ht="15" customHeight="1" x14ac:dyDescent="0.25">
      <c r="A21" s="1"/>
      <c r="B21" s="1"/>
      <c r="C21" s="1" t="s">
        <v>24</v>
      </c>
      <c r="D21" s="1"/>
      <c r="E21" s="1"/>
      <c r="F21" s="1"/>
      <c r="G21" s="1"/>
      <c r="H21" s="1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3"/>
      <c r="AA21" s="7" t="s">
        <v>42</v>
      </c>
    </row>
    <row r="22" spans="1:27" ht="15" customHeight="1" x14ac:dyDescent="0.25">
      <c r="A22" s="1"/>
      <c r="B22" s="1"/>
      <c r="C22" s="1"/>
      <c r="D22" s="1"/>
      <c r="E22" s="1"/>
      <c r="F22" s="1"/>
      <c r="G22" s="1"/>
      <c r="H22" s="1"/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9"/>
      <c r="AA22" s="8" t="s">
        <v>43</v>
      </c>
    </row>
    <row r="23" spans="1:27" ht="2.25" customHeight="1" x14ac:dyDescent="0.25">
      <c r="A23" s="1"/>
      <c r="B23" s="1"/>
      <c r="C23" s="1"/>
      <c r="D23" s="1"/>
      <c r="E23" s="1"/>
      <c r="F23" s="1"/>
      <c r="G23" s="1"/>
      <c r="H23" s="1"/>
      <c r="I23" s="16"/>
      <c r="J23" s="16"/>
      <c r="K23" s="16"/>
      <c r="L23" s="16"/>
      <c r="M23" s="16"/>
      <c r="N23" s="16"/>
      <c r="O23" s="1"/>
      <c r="P23" s="1"/>
      <c r="Q23" s="1"/>
      <c r="R23" s="1"/>
      <c r="AA23" s="8" t="s">
        <v>84</v>
      </c>
    </row>
    <row r="24" spans="1:27" ht="15" customHeight="1" x14ac:dyDescent="0.25">
      <c r="A24" s="1"/>
      <c r="B24" s="1"/>
      <c r="C24" s="1" t="s">
        <v>13</v>
      </c>
      <c r="D24" s="1"/>
      <c r="E24" s="1"/>
      <c r="F24" s="1"/>
      <c r="G24" s="1"/>
      <c r="H24" s="1"/>
      <c r="I24" s="91"/>
      <c r="J24" s="92"/>
      <c r="K24" s="92"/>
      <c r="L24" s="92"/>
      <c r="M24" s="92"/>
      <c r="N24" s="92"/>
      <c r="O24" s="92"/>
      <c r="P24" s="92"/>
      <c r="Q24" s="92"/>
      <c r="R24" s="92"/>
      <c r="S24" s="93"/>
      <c r="AA24" s="7" t="s">
        <v>85</v>
      </c>
    </row>
    <row r="25" spans="1:27" ht="2.25" customHeight="1" x14ac:dyDescent="0.25">
      <c r="A25" s="1"/>
      <c r="B25" s="1"/>
      <c r="C25" s="1"/>
      <c r="D25" s="1"/>
      <c r="E25" s="1"/>
      <c r="F25" s="1"/>
      <c r="G25" s="1"/>
      <c r="H25" s="1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AA25" s="7" t="s">
        <v>44</v>
      </c>
    </row>
    <row r="26" spans="1:27" ht="15" customHeight="1" x14ac:dyDescent="0.25">
      <c r="A26" s="1"/>
      <c r="B26" s="1"/>
      <c r="C26" s="1" t="s">
        <v>26</v>
      </c>
      <c r="D26" s="1"/>
      <c r="E26" s="1"/>
      <c r="F26" s="1"/>
      <c r="G26" s="1"/>
      <c r="H26" s="1"/>
      <c r="I26" s="94" t="str">
        <f>IF(I24="Žiadateľ","-","")</f>
        <v/>
      </c>
      <c r="J26" s="95"/>
      <c r="K26" s="95"/>
      <c r="L26" s="95"/>
      <c r="M26" s="95"/>
      <c r="N26" s="95"/>
      <c r="O26" s="95"/>
      <c r="P26" s="95"/>
      <c r="Q26" s="95"/>
      <c r="R26" s="95"/>
      <c r="S26" s="96"/>
      <c r="AA26" s="7" t="s">
        <v>45</v>
      </c>
    </row>
    <row r="27" spans="1:27" s="16" customFormat="1" ht="2.25" customHeight="1" x14ac:dyDescent="0.25">
      <c r="A27" s="17"/>
      <c r="B27" s="17"/>
      <c r="C27" s="17"/>
      <c r="D27" s="17"/>
      <c r="E27" s="17"/>
      <c r="F27" s="17"/>
      <c r="G27" s="17"/>
      <c r="H27" s="17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AA27" s="16" t="s">
        <v>46</v>
      </c>
    </row>
    <row r="28" spans="1:27" ht="15" customHeight="1" x14ac:dyDescent="0.25">
      <c r="A28" s="1"/>
      <c r="B28" s="1"/>
      <c r="C28" s="1" t="s">
        <v>29</v>
      </c>
      <c r="D28" s="1"/>
      <c r="E28" s="1"/>
      <c r="F28" s="1"/>
      <c r="G28" s="1"/>
      <c r="H28" s="1"/>
      <c r="I28" s="97"/>
      <c r="J28" s="98"/>
      <c r="K28" s="98"/>
      <c r="L28" s="98"/>
      <c r="M28" s="98"/>
      <c r="N28" s="98"/>
      <c r="O28" s="98"/>
      <c r="P28" s="98"/>
      <c r="Q28" s="98"/>
      <c r="R28" s="98"/>
      <c r="S28" s="99"/>
      <c r="AA28" s="7" t="s">
        <v>47</v>
      </c>
    </row>
    <row r="29" spans="1:27" ht="15" customHeight="1" x14ac:dyDescent="0.25">
      <c r="A29" s="1"/>
      <c r="B29" s="1"/>
      <c r="C29" s="1"/>
      <c r="D29" s="1"/>
      <c r="E29" s="1"/>
      <c r="F29" s="1"/>
      <c r="G29" s="1"/>
      <c r="H29" s="1"/>
      <c r="I29" s="97"/>
      <c r="J29" s="98"/>
      <c r="K29" s="98"/>
      <c r="L29" s="98"/>
      <c r="M29" s="98"/>
      <c r="N29" s="98"/>
      <c r="O29" s="98"/>
      <c r="P29" s="98"/>
      <c r="Q29" s="98"/>
      <c r="R29" s="98"/>
      <c r="S29" s="99"/>
      <c r="AA29" s="7" t="s">
        <v>57</v>
      </c>
    </row>
    <row r="30" spans="1:27" ht="15" customHeight="1" x14ac:dyDescent="0.25">
      <c r="A30" s="1"/>
      <c r="B30" s="1"/>
      <c r="C30" s="1"/>
      <c r="D30" s="1"/>
      <c r="E30" s="1"/>
      <c r="F30" s="1"/>
      <c r="G30" s="1"/>
      <c r="H30" s="1"/>
      <c r="I30" s="97"/>
      <c r="J30" s="98"/>
      <c r="K30" s="98"/>
      <c r="L30" s="98"/>
      <c r="M30" s="98"/>
      <c r="N30" s="98"/>
      <c r="O30" s="98"/>
      <c r="P30" s="98"/>
      <c r="Q30" s="98"/>
      <c r="R30" s="98"/>
      <c r="S30" s="99"/>
      <c r="AA30" s="7" t="s">
        <v>86</v>
      </c>
    </row>
    <row r="31" spans="1:27" ht="15" customHeight="1" x14ac:dyDescent="0.25">
      <c r="A31" s="1"/>
      <c r="B31" s="1"/>
      <c r="C31" s="1"/>
      <c r="D31" s="1"/>
      <c r="E31" s="1"/>
      <c r="F31" s="1"/>
      <c r="G31" s="1"/>
      <c r="H31" s="1"/>
      <c r="I31" s="97"/>
      <c r="J31" s="98"/>
      <c r="K31" s="98"/>
      <c r="L31" s="98"/>
      <c r="M31" s="98"/>
      <c r="N31" s="98"/>
      <c r="O31" s="98"/>
      <c r="P31" s="98"/>
      <c r="Q31" s="98"/>
      <c r="R31" s="98"/>
      <c r="S31" s="99"/>
      <c r="AA31" s="7" t="s">
        <v>48</v>
      </c>
    </row>
    <row r="32" spans="1:27" ht="18" customHeight="1" x14ac:dyDescent="0.25">
      <c r="A32" s="1"/>
      <c r="B32" s="1"/>
      <c r="C32" s="1"/>
      <c r="D32" s="1"/>
      <c r="E32" s="1"/>
      <c r="F32" s="1"/>
      <c r="G32" s="1"/>
      <c r="H32" s="1"/>
      <c r="O32" s="1"/>
      <c r="P32" s="1"/>
      <c r="Q32" s="1"/>
      <c r="R32" s="1"/>
      <c r="AA32" s="8" t="s">
        <v>49</v>
      </c>
    </row>
    <row r="33" spans="1:27" ht="15" customHeight="1" x14ac:dyDescent="0.25">
      <c r="A33" s="1"/>
      <c r="B33" s="1"/>
      <c r="C33" s="6" t="s">
        <v>28</v>
      </c>
      <c r="D33" s="6"/>
      <c r="E33" s="6"/>
      <c r="F33" s="6"/>
      <c r="G33" s="1"/>
      <c r="H33" s="1"/>
      <c r="O33" s="1"/>
      <c r="P33" s="1"/>
      <c r="Q33" s="1"/>
      <c r="R33" s="90" t="str">
        <f>IF(I35&lt;I39,"Celkový rozpočet za FCHPT je vyšší ako Celkový rozpočet projektu!","")</f>
        <v/>
      </c>
      <c r="S33" s="90"/>
      <c r="T33" s="90"/>
      <c r="AA33" s="8" t="s">
        <v>50</v>
      </c>
    </row>
    <row r="34" spans="1:27" ht="2.25" customHeight="1" x14ac:dyDescent="0.25">
      <c r="A34" s="1"/>
      <c r="B34" s="1"/>
      <c r="C34" s="1"/>
      <c r="D34" s="1"/>
      <c r="E34" s="1"/>
      <c r="F34" s="1"/>
      <c r="G34" s="1"/>
      <c r="H34" s="1"/>
      <c r="O34" s="1"/>
      <c r="P34" s="1"/>
      <c r="Q34" s="1"/>
      <c r="R34" s="90"/>
      <c r="S34" s="90"/>
      <c r="T34" s="90"/>
      <c r="AA34" s="8" t="s">
        <v>51</v>
      </c>
    </row>
    <row r="35" spans="1:27" ht="15" customHeight="1" x14ac:dyDescent="0.25">
      <c r="A35" s="1"/>
      <c r="B35" s="1"/>
      <c r="C35" s="3" t="s">
        <v>78</v>
      </c>
      <c r="D35" s="1"/>
      <c r="E35" s="3"/>
      <c r="F35" s="1"/>
      <c r="G35" s="1"/>
      <c r="H35" s="1"/>
      <c r="I35" s="69">
        <v>0</v>
      </c>
      <c r="J35" s="70"/>
      <c r="K35" s="70"/>
      <c r="L35" s="70"/>
      <c r="M35" s="70"/>
      <c r="N35" s="71"/>
      <c r="O35" s="1"/>
      <c r="P35" s="1"/>
      <c r="Q35" s="1"/>
      <c r="R35" s="90"/>
      <c r="S35" s="90"/>
      <c r="T35" s="90"/>
      <c r="AA35" s="7" t="s">
        <v>52</v>
      </c>
    </row>
    <row r="36" spans="1:27" s="16" customFormat="1" ht="4.5" customHeight="1" x14ac:dyDescent="0.25">
      <c r="A36" s="17"/>
      <c r="B36" s="1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17"/>
      <c r="R36" s="90"/>
      <c r="S36" s="90"/>
      <c r="T36" s="90"/>
      <c r="AA36" s="7" t="s">
        <v>53</v>
      </c>
    </row>
    <row r="37" spans="1:27" s="16" customFormat="1" ht="1.5" customHeight="1" x14ac:dyDescent="0.25">
      <c r="A37" s="17"/>
      <c r="B37" s="18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  <c r="Q37" s="17"/>
      <c r="R37" s="90"/>
      <c r="S37" s="90"/>
      <c r="T37" s="90"/>
      <c r="AA37" s="16" t="s">
        <v>54</v>
      </c>
    </row>
    <row r="38" spans="1:27" ht="5.0999999999999996" customHeight="1" x14ac:dyDescent="0.25">
      <c r="A38" s="1"/>
      <c r="B38" s="18"/>
      <c r="C38" s="1"/>
      <c r="D38" s="1"/>
      <c r="E38" s="1"/>
      <c r="F38" s="1"/>
      <c r="G38" s="1"/>
      <c r="H38" s="1"/>
      <c r="O38" s="1"/>
      <c r="P38" s="20"/>
      <c r="Q38" s="17"/>
      <c r="R38" s="90"/>
      <c r="S38" s="90"/>
      <c r="T38" s="90"/>
      <c r="AA38" s="8" t="s">
        <v>55</v>
      </c>
    </row>
    <row r="39" spans="1:27" x14ac:dyDescent="0.25">
      <c r="A39" s="1"/>
      <c r="B39" s="18"/>
      <c r="C39" s="6" t="s">
        <v>68</v>
      </c>
      <c r="D39" s="1"/>
      <c r="E39" s="1"/>
      <c r="F39" s="1"/>
      <c r="G39" s="1"/>
      <c r="H39" s="1"/>
      <c r="I39" s="66">
        <v>0</v>
      </c>
      <c r="J39" s="67"/>
      <c r="K39" s="67"/>
      <c r="L39" s="67"/>
      <c r="M39" s="67"/>
      <c r="N39" s="68"/>
      <c r="O39" s="1"/>
      <c r="P39" s="20"/>
      <c r="Q39" s="17"/>
      <c r="R39" s="90"/>
      <c r="S39" s="90"/>
      <c r="T39" s="90"/>
      <c r="V39" s="37"/>
      <c r="W39" s="37"/>
      <c r="AA39" s="8" t="s">
        <v>56</v>
      </c>
    </row>
    <row r="40" spans="1:27" s="1" customFormat="1" ht="2.25" customHeight="1" x14ac:dyDescent="0.25">
      <c r="B40" s="18"/>
      <c r="C40" s="11"/>
      <c r="D40" s="11"/>
      <c r="E40" s="11"/>
      <c r="F40" s="11"/>
      <c r="G40" s="11"/>
      <c r="H40" s="11"/>
      <c r="I40" s="10"/>
      <c r="P40" s="20"/>
      <c r="Q40" s="17"/>
      <c r="R40" s="17"/>
    </row>
    <row r="41" spans="1:27" s="1" customFormat="1" x14ac:dyDescent="0.25">
      <c r="B41" s="18"/>
      <c r="D41" s="9" t="str" cm="1">
        <f t="array" ref="D41">_xlfn.IFS(I5="","",I5="APVV","Mzdové náklady",I5="APVV bilaterálna","Cestovné a pobytové náklady",I5="APVV bilaterálna RD","Mzdové náklady",I5="APVV MVP","Mzdové náklady",I5="KEGA","Bežné výdavky",I5="VEGA","Mzdy, platy")</f>
        <v/>
      </c>
      <c r="E41" s="9"/>
      <c r="F41" s="9"/>
      <c r="G41" s="9"/>
      <c r="I41" s="10"/>
      <c r="J41" s="10"/>
      <c r="K41" s="10"/>
      <c r="L41" s="72" t="str">
        <f>IF(I5="","",0)</f>
        <v/>
      </c>
      <c r="M41" s="73"/>
      <c r="N41" s="74"/>
      <c r="P41" s="20"/>
      <c r="Q41" s="17"/>
      <c r="R41" s="17"/>
    </row>
    <row r="42" spans="1:27" s="1" customFormat="1" ht="15" customHeight="1" x14ac:dyDescent="0.25">
      <c r="B42" s="18"/>
      <c r="D42" s="11" t="str" cm="1">
        <f t="array" ref="D42">_xlfn.IFS(I5="","",I5="APVV","Zdravotné a sociálne poistenie",I5="APVV bilaterálna","Ďalšie náklady",I5="APVV bilaterálna RD","Zdravotné a sociálne poistenie",I5="APVV MVP","Zdravotné a sociálne poistenie",I5="KEGA","Nepriame náklady (15% z celkového rozpočtu FCHPT)",I5="VEGA","Poistné a príspevok do poisťovní")</f>
        <v/>
      </c>
      <c r="E42" s="11"/>
      <c r="F42" s="11"/>
      <c r="G42" s="11"/>
      <c r="I42" s="10"/>
      <c r="J42" s="10"/>
      <c r="K42" s="10"/>
      <c r="L42" s="75" t="str">
        <f>IF(I5="","",0)</f>
        <v/>
      </c>
      <c r="M42" s="76"/>
      <c r="N42" s="77"/>
      <c r="P42" s="20"/>
      <c r="Q42" s="17"/>
      <c r="R42" s="101" t="str">
        <f>IF(AND(I5="APVV bilaterálna",L42&gt;W42),"Ďalšie náklady prekročili 30% z celkového rozpočtu!","")</f>
        <v/>
      </c>
      <c r="S42" s="101"/>
      <c r="T42" s="101"/>
      <c r="V42" s="1" t="s">
        <v>65</v>
      </c>
      <c r="W42" s="36">
        <f>I39*0.3</f>
        <v>0</v>
      </c>
    </row>
    <row r="43" spans="1:27" s="1" customFormat="1" x14ac:dyDescent="0.25">
      <c r="B43" s="18"/>
      <c r="D43" s="9" t="str" cm="1">
        <f t="array" ref="D43">_xlfn.IFS(I5="","",I5="APVV","Cestovné náklady",I5="APVV bilaterálna","",I5="APVV bilaterálna RD","Cestovné náklady",I5="APVV MVP","Cestovné náklady",I5="KEGA","",I5="VEGA","Cestovné náklady, dopravné, konf. výdavky")</f>
        <v/>
      </c>
      <c r="E43" s="9"/>
      <c r="K43" s="10"/>
      <c r="L43" s="75" t="str">
        <f>IF(OR(I5="",I5="APVV bilaterálna", I5="KEGA" ),"",0)</f>
        <v/>
      </c>
      <c r="M43" s="76"/>
      <c r="N43" s="77"/>
      <c r="P43" s="20"/>
      <c r="Q43" s="17"/>
      <c r="R43" s="101"/>
      <c r="S43" s="101"/>
      <c r="T43" s="101"/>
    </row>
    <row r="44" spans="1:27" s="1" customFormat="1" x14ac:dyDescent="0.25">
      <c r="B44" s="18"/>
      <c r="D44" s="9" t="str" cm="1">
        <f t="array" ref="D44">_xlfn.IFS(I5="","",I5="APVV","Materiál",I5="APVV bilaterálna","",I5="APVV bilaterálna RD","Materiál",I5="APVV MVP","Materiál",I5="KEGA","",I5="VEGA","Energie, voda a komunikácie")</f>
        <v/>
      </c>
      <c r="E44" s="9"/>
      <c r="F44" s="9"/>
      <c r="G44" s="9"/>
      <c r="H44" s="10"/>
      <c r="I44" s="10"/>
      <c r="J44" s="10"/>
      <c r="K44" s="10"/>
      <c r="L44" s="75" t="str">
        <f>IF(OR(I5="",I5="APVV bilaterálna", I5="KEGA" ),"",0)</f>
        <v/>
      </c>
      <c r="M44" s="76"/>
      <c r="N44" s="77"/>
      <c r="P44" s="20"/>
      <c r="Q44" s="17"/>
      <c r="R44" s="101"/>
      <c r="S44" s="101"/>
      <c r="T44" s="101"/>
    </row>
    <row r="45" spans="1:27" s="1" customFormat="1" x14ac:dyDescent="0.25">
      <c r="B45" s="18"/>
      <c r="D45" s="9" t="str" cm="1">
        <f t="array" ref="D45">_xlfn.IFS(I5="","",I5="APVV","Služby",I5="APVV bilaterálna","",I5="APVV bilaterálna RD","Služby",I5="APVV MVP","Služby",I5="KEGA","",I5="VEGA","Materiál")</f>
        <v/>
      </c>
      <c r="E45" s="9"/>
      <c r="F45" s="9"/>
      <c r="G45" s="9"/>
      <c r="H45" s="10"/>
      <c r="I45" s="10"/>
      <c r="J45" s="10"/>
      <c r="K45" s="10"/>
      <c r="L45" s="75" t="str">
        <f>IF(OR(I5="",I5="APVV bilaterálna", I5="KEGA" ),"",0)</f>
        <v/>
      </c>
      <c r="M45" s="76"/>
      <c r="N45" s="77"/>
      <c r="P45" s="20"/>
      <c r="Q45" s="17"/>
      <c r="R45" s="17"/>
    </row>
    <row r="46" spans="1:27" s="1" customFormat="1" x14ac:dyDescent="0.25">
      <c r="B46" s="18"/>
      <c r="D46" s="9" t="str" cm="1">
        <f t="array" ref="D46">_xlfn.IFS(I5="","",I5="APVV","Energie, vodné, stočné, komunikácie",I5="APVV bilaterálna","",I5="APVV bilaterálna RD","Energie, vodné, stočné, komunikácie",I5="APVV MVP","Energie, vodné, stočné, komunikácie",I5="KEGA","",I5="VEGA","Rutinná a štandardná údržba")</f>
        <v/>
      </c>
      <c r="E46" s="9"/>
      <c r="F46" s="9"/>
      <c r="G46" s="9"/>
      <c r="H46" s="10"/>
      <c r="I46" s="10"/>
      <c r="J46" s="10"/>
      <c r="K46" s="10"/>
      <c r="L46" s="75" t="str">
        <f>IF(OR(I5="",I5="APVV bilaterálna", I5="KEGA"),"",0)</f>
        <v/>
      </c>
      <c r="M46" s="76"/>
      <c r="N46" s="77"/>
      <c r="P46" s="20"/>
      <c r="Q46" s="17"/>
      <c r="R46" s="17"/>
    </row>
    <row r="47" spans="1:27" s="1" customFormat="1" x14ac:dyDescent="0.25">
      <c r="B47" s="18"/>
      <c r="D47" s="9" t="str" cm="1">
        <f t="array" ref="D47">_xlfn.IFS(I5="","",I5="APVV","Náklady na popularizáciu",I5="APVV bilaterálna","",I5="APVV bilaterálna RD","Nepriame náklady (20% z celkového rozpočtu FCHPT)",I5="APVV MVP","Nepriame náklady (20% z celkového rozpočtu FCHPT)",I5="KEGA","",I5="VEGA","Nájomné za prenájom")</f>
        <v/>
      </c>
      <c r="E47" s="9"/>
      <c r="F47" s="9"/>
      <c r="G47" s="9"/>
      <c r="H47" s="10"/>
      <c r="I47" s="10"/>
      <c r="J47" s="10"/>
      <c r="K47" s="10"/>
      <c r="L47" s="75" t="str">
        <f>IF(OR(I5="",I5="APVV bilaterálna", I5="KEGA"),"",0)</f>
        <v/>
      </c>
      <c r="M47" s="76"/>
      <c r="N47" s="77"/>
      <c r="P47" s="20"/>
      <c r="Q47" s="17"/>
      <c r="R47" s="17"/>
    </row>
    <row r="48" spans="1:27" s="1" customFormat="1" x14ac:dyDescent="0.25">
      <c r="B48" s="18"/>
      <c r="D48" s="9" t="str" cm="1">
        <f t="array" ref="D48">_xlfn.IFS(I5="","",I5="APVV","Nepriame náklady (20% z celkového rozpočtu FCHPT)",I5="APVV bilaterálna","",I5="APVV bilaterálna RD","",I5="APVV MVP","",I5="KEGA","",I5="VEGA","Služby")</f>
        <v/>
      </c>
      <c r="E48" s="9"/>
      <c r="F48" s="9"/>
      <c r="G48" s="9"/>
      <c r="H48" s="10"/>
      <c r="I48" s="10"/>
      <c r="J48" s="10"/>
      <c r="K48" s="10"/>
      <c r="L48" s="75" t="str">
        <f>IF(OR(I5="APVV", I5="VEGA"),0,"")</f>
        <v/>
      </c>
      <c r="M48" s="76"/>
      <c r="N48" s="77"/>
      <c r="P48" s="20"/>
      <c r="Q48" s="17"/>
      <c r="R48" s="17"/>
    </row>
    <row r="49" spans="1:27" s="1" customFormat="1" x14ac:dyDescent="0.25">
      <c r="B49" s="18"/>
      <c r="D49" s="28" t="str" cm="1">
        <f t="array" ref="D49">_xlfn.IFS(I5="","",I5="APVV","",I5="APVV bilaterálna","",I5="APVV bilaterálna RD","",I5="APVV MVP","",I5="KEGA","",I5="VEGA","Nepriame náklady (15% z priamych nákladov FCHPT)")</f>
        <v/>
      </c>
      <c r="E49" s="13"/>
      <c r="F49" s="13"/>
      <c r="G49" s="13"/>
      <c r="H49" s="14"/>
      <c r="I49" s="14"/>
      <c r="J49" s="14"/>
      <c r="K49" s="14"/>
      <c r="L49" s="78" t="str">
        <f>IF(I5="VEGA",0,"")</f>
        <v/>
      </c>
      <c r="M49" s="79"/>
      <c r="N49" s="80"/>
      <c r="P49" s="20"/>
      <c r="Q49" s="17"/>
      <c r="R49" s="17"/>
    </row>
    <row r="50" spans="1:27" s="1" customFormat="1" x14ac:dyDescent="0.25">
      <c r="B50" s="18"/>
      <c r="D50" s="9" t="s">
        <v>16</v>
      </c>
      <c r="E50" s="9"/>
      <c r="F50" s="9"/>
      <c r="G50" s="9"/>
      <c r="H50" s="10"/>
      <c r="I50" s="10"/>
      <c r="J50" s="10"/>
      <c r="K50" s="10"/>
      <c r="L50" s="81">
        <f>SUM(L41:N49)</f>
        <v>0</v>
      </c>
      <c r="M50" s="81"/>
      <c r="N50" s="81"/>
      <c r="P50" s="20"/>
      <c r="Q50" s="17"/>
      <c r="R50" s="17"/>
    </row>
    <row r="51" spans="1:27" s="1" customFormat="1" ht="11.1" customHeight="1" x14ac:dyDescent="0.25">
      <c r="B51" s="18"/>
      <c r="D51" s="9"/>
      <c r="E51" s="9"/>
      <c r="F51" s="9"/>
      <c r="G51" s="9"/>
      <c r="H51" s="10"/>
      <c r="I51" s="10"/>
      <c r="J51" s="21"/>
      <c r="K51" s="21"/>
      <c r="L51" s="12"/>
      <c r="M51" s="12"/>
      <c r="N51" s="15" t="str">
        <f>IF(L50=I39,"","Uvedená suma nesúhlasí s celkovým rozpočtom za FCHPT!")</f>
        <v/>
      </c>
      <c r="P51" s="20"/>
      <c r="Q51" s="17"/>
      <c r="R51" s="17"/>
    </row>
    <row r="52" spans="1:27" s="1" customFormat="1" ht="4.5" customHeight="1" thickBot="1" x14ac:dyDescent="0.3">
      <c r="B52" s="19"/>
      <c r="C52" s="19"/>
      <c r="D52" s="31"/>
      <c r="E52" s="31"/>
      <c r="F52" s="31"/>
      <c r="G52" s="31"/>
      <c r="H52" s="32"/>
      <c r="I52" s="32"/>
      <c r="J52" s="33"/>
      <c r="K52" s="33"/>
      <c r="L52" s="34"/>
      <c r="M52" s="34"/>
      <c r="N52" s="35"/>
      <c r="O52" s="19"/>
      <c r="P52" s="30"/>
      <c r="Q52" s="17"/>
      <c r="R52" s="17"/>
    </row>
    <row r="53" spans="1:27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4" spans="1:27" ht="15" customHeight="1" x14ac:dyDescent="0.25">
      <c r="A54" s="1"/>
      <c r="B54" s="1"/>
      <c r="C54" s="6" t="s">
        <v>22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4"/>
      <c r="O54" s="1"/>
      <c r="P54" s="1"/>
      <c r="Q54" s="1"/>
      <c r="R54" s="1"/>
    </row>
    <row r="55" spans="1:27" ht="2.25" customHeight="1" x14ac:dyDescent="0.25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4"/>
      <c r="O55" s="1"/>
      <c r="P55" s="1"/>
      <c r="Q55" s="1"/>
      <c r="R55" s="1"/>
    </row>
    <row r="56" spans="1:27" ht="15" customHeight="1" x14ac:dyDescent="0.25">
      <c r="A56" s="1"/>
      <c r="B56" s="1"/>
      <c r="C56" s="3" t="s">
        <v>27</v>
      </c>
      <c r="D56" s="1"/>
      <c r="E56" s="1"/>
      <c r="F56" s="1"/>
      <c r="G56" s="1"/>
      <c r="H56" s="1"/>
      <c r="I56" s="109" t="str">
        <f>IF(OR(I5="APVV bilaterálna",I5="KEGA",I5="VEGA"),"-","")</f>
        <v/>
      </c>
      <c r="J56" s="110"/>
      <c r="K56" s="110"/>
      <c r="L56" s="110"/>
      <c r="M56" s="110"/>
      <c r="N56" s="110"/>
      <c r="O56" s="110"/>
      <c r="P56" s="110"/>
      <c r="Q56" s="110"/>
      <c r="R56" s="110"/>
      <c r="S56" s="111"/>
    </row>
    <row r="57" spans="1:27" s="16" customFormat="1" ht="2.25" customHeight="1" x14ac:dyDescent="0.25">
      <c r="A57" s="17"/>
      <c r="B57" s="17"/>
      <c r="C57" s="26"/>
      <c r="D57" s="17"/>
      <c r="E57" s="17"/>
      <c r="F57" s="17"/>
      <c r="G57" s="17"/>
      <c r="H57" s="1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27" ht="15" customHeight="1" x14ac:dyDescent="0.25">
      <c r="A58" s="1"/>
      <c r="B58" s="1"/>
      <c r="C58" s="3" t="s">
        <v>17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7" ht="2.25" customHeight="1" x14ac:dyDescent="0.25">
      <c r="A59" s="1"/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  <c r="O59" s="1"/>
      <c r="P59" s="1"/>
      <c r="Q59" s="1"/>
      <c r="R59" s="1"/>
    </row>
    <row r="60" spans="1:27" s="22" customFormat="1" ht="29.25" customHeight="1" x14ac:dyDescent="0.25">
      <c r="A60" s="1"/>
      <c r="B60" s="1"/>
      <c r="C60" s="82" t="s">
        <v>18</v>
      </c>
      <c r="D60" s="83"/>
      <c r="E60" s="83"/>
      <c r="F60" s="83"/>
      <c r="G60" s="83"/>
      <c r="H60" s="84"/>
      <c r="I60" s="82" t="s">
        <v>20</v>
      </c>
      <c r="J60" s="83"/>
      <c r="K60" s="83"/>
      <c r="L60" s="83"/>
      <c r="M60" s="84"/>
      <c r="N60" s="114" t="s">
        <v>31</v>
      </c>
      <c r="O60" s="115"/>
      <c r="P60" s="116"/>
      <c r="Q60" s="102" t="s">
        <v>30</v>
      </c>
      <c r="R60" s="103"/>
      <c r="S60" s="104"/>
      <c r="Z60" s="22" t="s">
        <v>19</v>
      </c>
      <c r="AA60" s="38" t="s">
        <v>58</v>
      </c>
    </row>
    <row r="61" spans="1:27" ht="15" customHeight="1" x14ac:dyDescent="0.25">
      <c r="A61" s="1"/>
      <c r="B61" s="1"/>
      <c r="C61" s="85"/>
      <c r="D61" s="86"/>
      <c r="E61" s="86"/>
      <c r="F61" s="86"/>
      <c r="G61" s="86"/>
      <c r="H61" s="87"/>
      <c r="I61" s="85"/>
      <c r="J61" s="86"/>
      <c r="K61" s="86"/>
      <c r="L61" s="86"/>
      <c r="M61" s="87"/>
      <c r="N61" s="60"/>
      <c r="O61" s="61"/>
      <c r="P61" s="62"/>
      <c r="Q61" s="60"/>
      <c r="R61" s="61"/>
      <c r="S61" s="62"/>
      <c r="AA61" s="7" t="s">
        <v>63</v>
      </c>
    </row>
    <row r="62" spans="1:27" ht="15" customHeight="1" x14ac:dyDescent="0.25">
      <c r="A62" s="1"/>
      <c r="B62" s="1"/>
      <c r="C62" s="85"/>
      <c r="D62" s="86"/>
      <c r="E62" s="86"/>
      <c r="F62" s="86"/>
      <c r="G62" s="86"/>
      <c r="H62" s="87"/>
      <c r="I62" s="85"/>
      <c r="J62" s="86"/>
      <c r="K62" s="86"/>
      <c r="L62" s="86"/>
      <c r="M62" s="87"/>
      <c r="N62" s="60"/>
      <c r="O62" s="61"/>
      <c r="P62" s="62"/>
      <c r="Q62" s="60"/>
      <c r="R62" s="61"/>
      <c r="S62" s="62"/>
      <c r="AA62" s="7" t="s">
        <v>70</v>
      </c>
    </row>
    <row r="63" spans="1:27" ht="15" customHeight="1" x14ac:dyDescent="0.25">
      <c r="A63" s="1"/>
      <c r="B63" s="1"/>
      <c r="C63" s="85"/>
      <c r="D63" s="86"/>
      <c r="E63" s="86"/>
      <c r="F63" s="86"/>
      <c r="G63" s="86"/>
      <c r="H63" s="87"/>
      <c r="I63" s="85"/>
      <c r="J63" s="86"/>
      <c r="K63" s="86"/>
      <c r="L63" s="86"/>
      <c r="M63" s="87"/>
      <c r="N63" s="60"/>
      <c r="O63" s="61"/>
      <c r="P63" s="62"/>
      <c r="Q63" s="60"/>
      <c r="R63" s="61"/>
      <c r="S63" s="62"/>
      <c r="AA63" s="23" t="s">
        <v>59</v>
      </c>
    </row>
    <row r="64" spans="1:27" ht="15" customHeight="1" x14ac:dyDescent="0.25">
      <c r="A64" s="1"/>
      <c r="B64" s="1"/>
      <c r="C64" s="85"/>
      <c r="D64" s="86"/>
      <c r="E64" s="86"/>
      <c r="F64" s="86"/>
      <c r="G64" s="86"/>
      <c r="H64" s="87"/>
      <c r="I64" s="85"/>
      <c r="J64" s="86"/>
      <c r="K64" s="86"/>
      <c r="L64" s="86"/>
      <c r="M64" s="87"/>
      <c r="N64" s="60"/>
      <c r="O64" s="61"/>
      <c r="P64" s="62"/>
      <c r="Q64" s="60"/>
      <c r="R64" s="61"/>
      <c r="S64" s="62"/>
      <c r="AA64" s="24" t="s">
        <v>60</v>
      </c>
    </row>
    <row r="65" spans="1:27" ht="15" customHeight="1" x14ac:dyDescent="0.25">
      <c r="A65" s="1"/>
      <c r="B65" s="1"/>
      <c r="C65" s="85"/>
      <c r="D65" s="86"/>
      <c r="E65" s="86"/>
      <c r="F65" s="86"/>
      <c r="G65" s="86"/>
      <c r="H65" s="87"/>
      <c r="I65" s="85"/>
      <c r="J65" s="86"/>
      <c r="K65" s="86"/>
      <c r="L65" s="86"/>
      <c r="M65" s="87"/>
      <c r="N65" s="60"/>
      <c r="O65" s="61"/>
      <c r="P65" s="62"/>
      <c r="Q65" s="60"/>
      <c r="R65" s="61"/>
      <c r="S65" s="62"/>
      <c r="AA65" s="25" t="s">
        <v>61</v>
      </c>
    </row>
    <row r="66" spans="1:27" ht="15" customHeight="1" x14ac:dyDescent="0.25">
      <c r="A66" s="1"/>
      <c r="B66" s="1"/>
      <c r="C66" s="85"/>
      <c r="D66" s="86"/>
      <c r="E66" s="86"/>
      <c r="F66" s="86"/>
      <c r="G66" s="86"/>
      <c r="H66" s="87"/>
      <c r="I66" s="85"/>
      <c r="J66" s="86"/>
      <c r="K66" s="86"/>
      <c r="L66" s="86"/>
      <c r="M66" s="87"/>
      <c r="N66" s="60"/>
      <c r="O66" s="61"/>
      <c r="P66" s="62"/>
      <c r="Q66" s="60"/>
      <c r="R66" s="61"/>
      <c r="S66" s="62"/>
      <c r="AA66" s="39" t="s">
        <v>80</v>
      </c>
    </row>
    <row r="67" spans="1:27" ht="15" customHeight="1" x14ac:dyDescent="0.25">
      <c r="A67" s="1"/>
      <c r="B67" s="1"/>
      <c r="C67" s="85"/>
      <c r="D67" s="86"/>
      <c r="E67" s="86"/>
      <c r="F67" s="86"/>
      <c r="G67" s="86"/>
      <c r="H67" s="87"/>
      <c r="I67" s="85"/>
      <c r="J67" s="86"/>
      <c r="K67" s="86"/>
      <c r="L67" s="86"/>
      <c r="M67" s="87"/>
      <c r="N67" s="60"/>
      <c r="O67" s="61"/>
      <c r="P67" s="62"/>
      <c r="Q67" s="60"/>
      <c r="R67" s="61"/>
      <c r="S67" s="62"/>
      <c r="AA67" s="7" t="s">
        <v>64</v>
      </c>
    </row>
    <row r="68" spans="1:27" ht="15" customHeight="1" x14ac:dyDescent="0.25">
      <c r="A68" s="1"/>
      <c r="B68" s="1"/>
      <c r="C68" s="85"/>
      <c r="D68" s="86"/>
      <c r="E68" s="86"/>
      <c r="F68" s="86"/>
      <c r="G68" s="86"/>
      <c r="H68" s="87"/>
      <c r="I68" s="85"/>
      <c r="J68" s="86"/>
      <c r="K68" s="86"/>
      <c r="L68" s="86"/>
      <c r="M68" s="87"/>
      <c r="N68" s="60"/>
      <c r="O68" s="61"/>
      <c r="P68" s="62"/>
      <c r="Q68" s="60"/>
      <c r="R68" s="61"/>
      <c r="S68" s="62"/>
      <c r="AA68" s="8" t="s">
        <v>79</v>
      </c>
    </row>
    <row r="69" spans="1:27" ht="15" customHeight="1" x14ac:dyDescent="0.25">
      <c r="A69" s="1"/>
      <c r="B69" s="1"/>
      <c r="C69" s="85"/>
      <c r="D69" s="86"/>
      <c r="E69" s="86"/>
      <c r="F69" s="86"/>
      <c r="G69" s="86"/>
      <c r="H69" s="87"/>
      <c r="I69" s="85"/>
      <c r="J69" s="86"/>
      <c r="K69" s="86"/>
      <c r="L69" s="86"/>
      <c r="M69" s="87"/>
      <c r="N69" s="60"/>
      <c r="O69" s="61"/>
      <c r="P69" s="62"/>
      <c r="Q69" s="60"/>
      <c r="R69" s="61"/>
      <c r="S69" s="62"/>
      <c r="AA69" s="8" t="s">
        <v>71</v>
      </c>
    </row>
    <row r="70" spans="1:27" ht="15" customHeight="1" x14ac:dyDescent="0.25">
      <c r="A70" s="1"/>
      <c r="B70" s="1"/>
      <c r="C70" s="85"/>
      <c r="D70" s="86"/>
      <c r="E70" s="86"/>
      <c r="F70" s="86"/>
      <c r="G70" s="86"/>
      <c r="H70" s="87"/>
      <c r="I70" s="85"/>
      <c r="J70" s="86"/>
      <c r="K70" s="86"/>
      <c r="L70" s="86"/>
      <c r="M70" s="87"/>
      <c r="N70" s="60"/>
      <c r="O70" s="61"/>
      <c r="P70" s="62"/>
      <c r="Q70" s="60"/>
      <c r="R70" s="61"/>
      <c r="S70" s="62"/>
      <c r="AA70" s="25" t="s">
        <v>62</v>
      </c>
    </row>
    <row r="71" spans="1:27" ht="15" customHeight="1" x14ac:dyDescent="0.25">
      <c r="A71" s="1"/>
      <c r="B71" s="1"/>
      <c r="C71" s="85"/>
      <c r="D71" s="86"/>
      <c r="E71" s="86"/>
      <c r="F71" s="86"/>
      <c r="G71" s="86"/>
      <c r="H71" s="87"/>
      <c r="I71" s="85"/>
      <c r="J71" s="86"/>
      <c r="K71" s="86"/>
      <c r="L71" s="86"/>
      <c r="M71" s="87"/>
      <c r="N71" s="60"/>
      <c r="O71" s="61"/>
      <c r="P71" s="62"/>
      <c r="Q71" s="60"/>
      <c r="R71" s="61"/>
      <c r="S71" s="62"/>
    </row>
    <row r="72" spans="1:27" ht="15" customHeight="1" x14ac:dyDescent="0.25">
      <c r="A72" s="1"/>
      <c r="B72" s="1"/>
      <c r="C72" s="85"/>
      <c r="D72" s="86"/>
      <c r="E72" s="86"/>
      <c r="F72" s="86"/>
      <c r="G72" s="86"/>
      <c r="H72" s="87"/>
      <c r="I72" s="85"/>
      <c r="J72" s="86"/>
      <c r="K72" s="86"/>
      <c r="L72" s="86"/>
      <c r="M72" s="87"/>
      <c r="N72" s="60"/>
      <c r="O72" s="61"/>
      <c r="P72" s="62"/>
      <c r="Q72" s="60"/>
      <c r="R72" s="61"/>
      <c r="S72" s="62"/>
    </row>
    <row r="73" spans="1:27" ht="15" customHeight="1" x14ac:dyDescent="0.25">
      <c r="A73" s="1"/>
      <c r="B73" s="1"/>
      <c r="C73" s="85"/>
      <c r="D73" s="86"/>
      <c r="E73" s="86"/>
      <c r="F73" s="86"/>
      <c r="G73" s="86"/>
      <c r="H73" s="87"/>
      <c r="I73" s="85"/>
      <c r="J73" s="86"/>
      <c r="K73" s="86"/>
      <c r="L73" s="86"/>
      <c r="M73" s="87"/>
      <c r="N73" s="60"/>
      <c r="O73" s="61"/>
      <c r="P73" s="62"/>
      <c r="Q73" s="60"/>
      <c r="R73" s="61"/>
      <c r="S73" s="62"/>
    </row>
    <row r="74" spans="1:27" ht="15" customHeight="1" x14ac:dyDescent="0.25">
      <c r="A74" s="1"/>
      <c r="B74" s="1"/>
      <c r="C74" s="85"/>
      <c r="D74" s="86"/>
      <c r="E74" s="86"/>
      <c r="F74" s="86"/>
      <c r="G74" s="86"/>
      <c r="H74" s="87"/>
      <c r="I74" s="85"/>
      <c r="J74" s="86"/>
      <c r="K74" s="86"/>
      <c r="L74" s="86"/>
      <c r="M74" s="87"/>
      <c r="N74" s="60"/>
      <c r="O74" s="61"/>
      <c r="P74" s="62"/>
      <c r="Q74" s="60"/>
      <c r="R74" s="61"/>
      <c r="S74" s="62"/>
    </row>
    <row r="75" spans="1:27" ht="15" customHeight="1" x14ac:dyDescent="0.25">
      <c r="A75" s="1"/>
      <c r="B75" s="1"/>
      <c r="C75" s="85"/>
      <c r="D75" s="86"/>
      <c r="E75" s="86"/>
      <c r="F75" s="86"/>
      <c r="G75" s="86"/>
      <c r="H75" s="87"/>
      <c r="I75" s="85"/>
      <c r="J75" s="86"/>
      <c r="K75" s="86"/>
      <c r="L75" s="86"/>
      <c r="M75" s="87"/>
      <c r="N75" s="60"/>
      <c r="O75" s="61"/>
      <c r="P75" s="62"/>
      <c r="Q75" s="60"/>
      <c r="R75" s="61"/>
      <c r="S75" s="62"/>
    </row>
    <row r="76" spans="1:27" ht="15" customHeight="1" x14ac:dyDescent="0.25">
      <c r="A76" s="1"/>
      <c r="B76" s="1"/>
      <c r="C76" s="85"/>
      <c r="D76" s="86"/>
      <c r="E76" s="86"/>
      <c r="F76" s="86"/>
      <c r="G76" s="86"/>
      <c r="H76" s="87"/>
      <c r="I76" s="85"/>
      <c r="J76" s="86"/>
      <c r="K76" s="86"/>
      <c r="L76" s="86"/>
      <c r="M76" s="87"/>
      <c r="N76" s="60"/>
      <c r="O76" s="61"/>
      <c r="P76" s="62"/>
      <c r="Q76" s="60"/>
      <c r="R76" s="61"/>
      <c r="S76" s="62"/>
    </row>
    <row r="77" spans="1:27" ht="15" customHeight="1" x14ac:dyDescent="0.25">
      <c r="A77" s="1"/>
      <c r="B77" s="1"/>
      <c r="C77" s="85"/>
      <c r="D77" s="86"/>
      <c r="E77" s="86"/>
      <c r="F77" s="86"/>
      <c r="G77" s="86"/>
      <c r="H77" s="87"/>
      <c r="I77" s="85"/>
      <c r="J77" s="86"/>
      <c r="K77" s="86"/>
      <c r="L77" s="86"/>
      <c r="M77" s="87"/>
      <c r="N77" s="60"/>
      <c r="O77" s="61"/>
      <c r="P77" s="62"/>
      <c r="Q77" s="60"/>
      <c r="R77" s="61"/>
      <c r="S77" s="62"/>
    </row>
    <row r="78" spans="1:27" ht="15" customHeight="1" x14ac:dyDescent="0.25">
      <c r="A78" s="1"/>
      <c r="B78" s="1"/>
      <c r="C78" s="85"/>
      <c r="D78" s="86"/>
      <c r="E78" s="86"/>
      <c r="F78" s="86"/>
      <c r="G78" s="86"/>
      <c r="H78" s="87"/>
      <c r="I78" s="85"/>
      <c r="J78" s="86"/>
      <c r="K78" s="86"/>
      <c r="L78" s="86"/>
      <c r="M78" s="87"/>
      <c r="N78" s="60"/>
      <c r="O78" s="61"/>
      <c r="P78" s="62"/>
      <c r="Q78" s="60"/>
      <c r="R78" s="61"/>
      <c r="S78" s="62"/>
    </row>
    <row r="79" spans="1:27" ht="15" customHeight="1" x14ac:dyDescent="0.25">
      <c r="A79" s="1"/>
      <c r="B79" s="1"/>
      <c r="C79" s="85"/>
      <c r="D79" s="86"/>
      <c r="E79" s="86"/>
      <c r="F79" s="86"/>
      <c r="G79" s="86"/>
      <c r="H79" s="87"/>
      <c r="I79" s="85"/>
      <c r="J79" s="86"/>
      <c r="K79" s="86"/>
      <c r="L79" s="86"/>
      <c r="M79" s="87"/>
      <c r="N79" s="60"/>
      <c r="O79" s="61"/>
      <c r="P79" s="62"/>
      <c r="Q79" s="60"/>
      <c r="R79" s="61"/>
      <c r="S79" s="62"/>
    </row>
    <row r="80" spans="1:27" ht="15" customHeight="1" x14ac:dyDescent="0.25">
      <c r="A80" s="1"/>
      <c r="B80" s="1"/>
      <c r="C80" s="85"/>
      <c r="D80" s="86"/>
      <c r="E80" s="86"/>
      <c r="F80" s="86"/>
      <c r="G80" s="86"/>
      <c r="H80" s="87"/>
      <c r="I80" s="85"/>
      <c r="J80" s="86"/>
      <c r="K80" s="86"/>
      <c r="L80" s="86"/>
      <c r="M80" s="87"/>
      <c r="N80" s="60"/>
      <c r="O80" s="61"/>
      <c r="P80" s="62"/>
      <c r="Q80" s="60"/>
      <c r="R80" s="61"/>
      <c r="S80" s="62"/>
    </row>
    <row r="81" spans="1:19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  <c r="O81" s="1"/>
      <c r="P81" s="1"/>
      <c r="Q81" s="1"/>
      <c r="R81" s="1"/>
    </row>
    <row r="82" spans="1:19" ht="15" customHeight="1" x14ac:dyDescent="0.25">
      <c r="A82" s="1"/>
      <c r="B82" s="1"/>
      <c r="C82" s="6" t="s">
        <v>23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  <c r="O82" s="1"/>
      <c r="P82" s="1"/>
      <c r="Q82" s="1"/>
      <c r="R82" s="1"/>
    </row>
    <row r="83" spans="1:19" ht="15" customHeight="1" x14ac:dyDescent="0.25">
      <c r="A83" s="1"/>
      <c r="B83" s="1"/>
      <c r="C83" s="4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4"/>
    </row>
    <row r="84" spans="1:19" ht="15" customHeight="1" x14ac:dyDescent="0.25">
      <c r="A84" s="1"/>
      <c r="B84" s="1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7"/>
    </row>
    <row r="85" spans="1:19" ht="15" customHeight="1" x14ac:dyDescent="0.25">
      <c r="A85" s="1"/>
      <c r="B85" s="1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7"/>
    </row>
    <row r="86" spans="1:19" ht="15" customHeight="1" x14ac:dyDescent="0.25">
      <c r="A86" s="1"/>
      <c r="B86" s="1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7"/>
    </row>
    <row r="87" spans="1:19" ht="15" customHeight="1" x14ac:dyDescent="0.25">
      <c r="A87" s="1"/>
      <c r="B87" s="1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7"/>
    </row>
    <row r="88" spans="1:19" ht="15" customHeight="1" x14ac:dyDescent="0.25">
      <c r="A88" s="1"/>
      <c r="B88" s="1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7"/>
    </row>
    <row r="89" spans="1:19" ht="15" customHeight="1" x14ac:dyDescent="0.25">
      <c r="A89" s="1"/>
      <c r="B89" s="1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7"/>
    </row>
    <row r="90" spans="1:19" ht="15" customHeight="1" x14ac:dyDescent="0.25">
      <c r="A90" s="1"/>
      <c r="B90" s="1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7"/>
    </row>
    <row r="91" spans="1:19" ht="15" customHeight="1" x14ac:dyDescent="0.25">
      <c r="A91" s="1"/>
      <c r="B91" s="1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7"/>
    </row>
    <row r="92" spans="1:19" ht="15" customHeight="1" x14ac:dyDescent="0.25">
      <c r="A92" s="1"/>
      <c r="B92" s="1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7"/>
    </row>
    <row r="93" spans="1:19" ht="15" customHeight="1" x14ac:dyDescent="0.25">
      <c r="A93" s="1"/>
      <c r="B93" s="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7"/>
    </row>
    <row r="94" spans="1:19" ht="15" customHeight="1" x14ac:dyDescent="0.25">
      <c r="A94" s="1"/>
      <c r="B94" s="1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7"/>
    </row>
    <row r="95" spans="1:19" ht="15" customHeight="1" x14ac:dyDescent="0.25">
      <c r="A95" s="1"/>
      <c r="B95" s="1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0"/>
    </row>
    <row r="96" spans="1:19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  <c r="O96" s="1"/>
      <c r="P96" s="1"/>
      <c r="Q96" s="1"/>
      <c r="R96" s="1"/>
    </row>
    <row r="97" spans="1:19" x14ac:dyDescent="0.25">
      <c r="A97" s="1"/>
      <c r="B97" s="1"/>
      <c r="C97" s="7" t="s">
        <v>21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9" x14ac:dyDescent="0.25">
      <c r="A98" s="1"/>
      <c r="B98" s="1"/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3"/>
    </row>
    <row r="99" spans="1:19" x14ac:dyDescent="0.25">
      <c r="A99" s="1"/>
      <c r="B99" s="1"/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6"/>
    </row>
    <row r="100" spans="1:19" x14ac:dyDescent="0.25">
      <c r="A100" s="1"/>
      <c r="B100" s="1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</row>
    <row r="101" spans="1:19" x14ac:dyDescent="0.25">
      <c r="A101" s="1"/>
      <c r="B101" s="1"/>
      <c r="C101" s="57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9"/>
    </row>
    <row r="102" spans="1:19" x14ac:dyDescent="0.25">
      <c r="A102" s="1"/>
      <c r="B102" s="1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9" ht="7.5" customHeight="1" x14ac:dyDescent="0.25">
      <c r="A103" s="1"/>
      <c r="B103" s="1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9" x14ac:dyDescent="0.25">
      <c r="A104" s="1"/>
      <c r="B104" s="1"/>
      <c r="C104" s="29" t="s">
        <v>39</v>
      </c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9" x14ac:dyDescent="0.25">
      <c r="A105" s="1"/>
      <c r="B105" s="1"/>
      <c r="C105" s="7" t="s">
        <v>36</v>
      </c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9" x14ac:dyDescent="0.25">
      <c r="A106" s="1"/>
      <c r="B106" s="1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9" x14ac:dyDescent="0.25">
      <c r="A107" s="1"/>
      <c r="B107" s="1"/>
      <c r="C107" s="7" t="s">
        <v>32</v>
      </c>
      <c r="H107" s="4"/>
      <c r="I107" s="113" t="str" cm="1">
        <f t="array" ref="I107">_xlfn.IFS(I19="","",I19="ÚACH","prof. Ing. Ivan Špánik, DrSc.",I19="ÚATM-OACh","prof. Ing. Ján Híveš, PhD.",I19="ÚATM-OAT","prof. Ing. Ján Híveš, PhD.",I19="ÚATM-OAM","prof. Ing. Ján Híveš, PhD.",I19="ÚBM","prof. Ing. Albert Breier, DrSc.",I19="ÚBT","prof. Ing. Michal Rosenberg, PhD.",I19="ÚFCHCHF-OFCh","prof. Ing. Peter Rapta, DrSc.",I19="ÚFCHCHF-OChF","prof. Ing. Peter Rapta, DrSc.",I19="ÚCHEI-OChBI","prof. Ing. Ľudovít Jelemenský, DrSc.",I19="ÚCHEI-OEI","prof. Ing. Ľudovít Jelemenský, DrSc.",I19="ÚIAM-OIaRP","prof. Ing. Miroslav Fikar, DrSc.",I19="ÚIAM-OM","prof. Ing. Miroslav Fikar, DrSc.",I19="ÚOCHKP-OOCh","prof. Ing. Viktor Milata, DrSc.",I19="ÚOCHKP-OOTKaR","prof. Ing. Viktor Milata, DrSc.",I19="ÚPV-OPT","prof. Ing. Ľubomír Valík, PhD.",I19="ÚPV-OVHKP","prof. Ing. Ľubomír Valík, PhD.",I19="ÚPSP-ODCP","doc. Ing. Radko Tiňo, PhD..",I19="ÚPSP-OPKV","doc. Ing. Radko Tiňo, PhD..",I19="ÚPSP-OPAF","doc. Ing. Radko Tiňo, PhD.",I19="ÚPSP-OSP","doc. Ing. Radko Tiňo, PhD.",I19="CL","Ing. Michal Kaliňák, PhD.",I19="OJ","Mgr. Milota Haláková, PhD.",I19="OTVŠ","Mgr. Robin Pělucha, PhD.")</f>
        <v/>
      </c>
      <c r="J107" s="113"/>
      <c r="K107" s="113"/>
      <c r="L107" s="113"/>
      <c r="M107" s="113"/>
      <c r="N107" s="113"/>
      <c r="O107" s="1"/>
      <c r="P107" s="1"/>
      <c r="Q107" s="1"/>
      <c r="R107" s="1"/>
    </row>
    <row r="108" spans="1:19" x14ac:dyDescent="0.25">
      <c r="A108" s="1"/>
      <c r="B108" s="1"/>
      <c r="C108" s="8" t="s">
        <v>33</v>
      </c>
      <c r="H108" s="4"/>
      <c r="I108" s="108"/>
      <c r="J108" s="108"/>
      <c r="K108" s="108"/>
      <c r="L108" s="108"/>
      <c r="M108" s="108"/>
      <c r="N108" s="108"/>
      <c r="O108" s="1"/>
      <c r="P108" s="1"/>
      <c r="Q108" s="1"/>
      <c r="R108" s="1"/>
    </row>
    <row r="109" spans="1:19" x14ac:dyDescent="0.25">
      <c r="A109" s="1"/>
      <c r="B109" s="1"/>
      <c r="C109" s="8" t="s">
        <v>34</v>
      </c>
      <c r="H109" s="4"/>
      <c r="I109" s="108"/>
      <c r="J109" s="108"/>
      <c r="K109" s="108"/>
      <c r="L109" s="108"/>
      <c r="M109" s="108"/>
      <c r="N109" s="108"/>
      <c r="O109" s="1"/>
      <c r="P109" s="1"/>
      <c r="Q109" s="1"/>
      <c r="R109" s="1"/>
    </row>
    <row r="110" spans="1:19" x14ac:dyDescent="0.25">
      <c r="A110" s="1"/>
      <c r="B110" s="1"/>
      <c r="H110" s="4"/>
      <c r="I110" s="1"/>
      <c r="J110" s="1"/>
      <c r="K110" s="1"/>
      <c r="L110" s="1"/>
      <c r="M110" s="1"/>
      <c r="O110" s="1"/>
      <c r="P110" s="1"/>
      <c r="Q110" s="1"/>
      <c r="R110" s="1"/>
    </row>
    <row r="111" spans="1:19" x14ac:dyDescent="0.25">
      <c r="A111" s="1"/>
      <c r="B111" s="1"/>
      <c r="C111" s="29" t="s">
        <v>66</v>
      </c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9" x14ac:dyDescent="0.25">
      <c r="A112" s="1"/>
      <c r="B112" s="1"/>
      <c r="C112" s="7" t="s">
        <v>36</v>
      </c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9" x14ac:dyDescent="0.25">
      <c r="A113" s="1"/>
      <c r="B113" s="1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9" x14ac:dyDescent="0.25">
      <c r="A114" s="1"/>
      <c r="B114" s="1"/>
      <c r="C114" s="7" t="s">
        <v>32</v>
      </c>
      <c r="H114" s="4"/>
      <c r="I114" s="107"/>
      <c r="J114" s="107"/>
      <c r="K114" s="107"/>
      <c r="L114" s="107"/>
      <c r="M114" s="107"/>
      <c r="N114" s="107"/>
      <c r="O114" s="1"/>
      <c r="P114" s="1"/>
      <c r="Q114" s="1"/>
      <c r="R114" s="1"/>
    </row>
    <row r="115" spans="1:19" x14ac:dyDescent="0.25">
      <c r="A115" s="1"/>
      <c r="B115" s="1"/>
      <c r="C115" s="8" t="s">
        <v>33</v>
      </c>
      <c r="H115" s="4"/>
      <c r="I115" s="108"/>
      <c r="J115" s="108"/>
      <c r="K115" s="108"/>
      <c r="L115" s="108"/>
      <c r="M115" s="108"/>
      <c r="N115" s="108"/>
      <c r="O115" s="1"/>
      <c r="P115" s="1"/>
      <c r="Q115" s="1"/>
      <c r="R115" s="1"/>
    </row>
    <row r="116" spans="1:19" x14ac:dyDescent="0.25">
      <c r="A116" s="1"/>
      <c r="B116" s="1"/>
      <c r="C116" s="8" t="s">
        <v>34</v>
      </c>
      <c r="H116" s="4"/>
      <c r="I116" s="108"/>
      <c r="J116" s="108"/>
      <c r="K116" s="108"/>
      <c r="L116" s="108"/>
      <c r="M116" s="108"/>
      <c r="N116" s="108"/>
      <c r="O116" s="1"/>
      <c r="P116" s="1"/>
      <c r="Q116" s="1"/>
      <c r="R116" s="1"/>
    </row>
    <row r="117" spans="1:19" x14ac:dyDescent="0.25">
      <c r="A117" s="1"/>
      <c r="B117" s="1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9" x14ac:dyDescent="0.25">
      <c r="A118" s="1"/>
      <c r="B118" s="1"/>
      <c r="C118" s="29" t="s">
        <v>35</v>
      </c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9" x14ac:dyDescent="0.25">
      <c r="A119" s="1"/>
      <c r="B119" s="1"/>
      <c r="C119" s="112" t="s">
        <v>37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1:19" x14ac:dyDescent="0.25">
      <c r="A120" s="1"/>
      <c r="B120" s="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1:19" x14ac:dyDescent="0.25">
      <c r="A121" s="1"/>
      <c r="B121" s="1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9" x14ac:dyDescent="0.25">
      <c r="A122" s="1"/>
      <c r="B122" s="1"/>
      <c r="C122" s="7" t="s">
        <v>32</v>
      </c>
      <c r="H122" s="4"/>
      <c r="I122" s="107" t="s">
        <v>69</v>
      </c>
      <c r="J122" s="107"/>
      <c r="K122" s="107"/>
      <c r="L122" s="107"/>
      <c r="M122" s="107"/>
      <c r="N122" s="107"/>
      <c r="O122" s="1"/>
      <c r="P122" s="1"/>
      <c r="Q122" s="1"/>
      <c r="R122" s="1"/>
    </row>
    <row r="123" spans="1:19" x14ac:dyDescent="0.25">
      <c r="A123" s="1"/>
      <c r="B123" s="1"/>
      <c r="C123" s="8" t="s">
        <v>33</v>
      </c>
      <c r="H123" s="4"/>
      <c r="I123" s="108"/>
      <c r="J123" s="108"/>
      <c r="K123" s="108"/>
      <c r="L123" s="108"/>
      <c r="M123" s="108"/>
      <c r="N123" s="108"/>
      <c r="O123" s="1"/>
      <c r="P123" s="1"/>
      <c r="Q123" s="1"/>
      <c r="R123" s="1"/>
    </row>
    <row r="124" spans="1:19" x14ac:dyDescent="0.25">
      <c r="A124" s="1"/>
      <c r="B124" s="1"/>
      <c r="C124" s="8" t="s">
        <v>34</v>
      </c>
      <c r="H124" s="5"/>
      <c r="I124" s="108"/>
      <c r="J124" s="108"/>
      <c r="K124" s="108"/>
      <c r="L124" s="108"/>
      <c r="M124" s="108"/>
      <c r="N124" s="108"/>
      <c r="O124" s="1"/>
      <c r="P124" s="1"/>
      <c r="Q124" s="1"/>
      <c r="R124" s="1"/>
    </row>
    <row r="125" spans="1:19" x14ac:dyDescent="0.25">
      <c r="A125" s="1"/>
      <c r="B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9" x14ac:dyDescent="0.25">
      <c r="A126" s="1"/>
      <c r="B126" s="1"/>
      <c r="C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9" x14ac:dyDescent="0.25"/>
    <row r="128" spans="1:19" ht="15" customHeight="1" x14ac:dyDescent="0.25">
      <c r="A128" s="1"/>
      <c r="B128" s="1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1"/>
      <c r="P128" s="1"/>
      <c r="Q128" s="1"/>
      <c r="R128" s="1"/>
    </row>
    <row r="129" spans="1:18" hidden="1" x14ac:dyDescent="0.25">
      <c r="A129" s="1"/>
      <c r="B129" s="1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1"/>
      <c r="P129" s="1"/>
      <c r="Q129" s="1"/>
      <c r="R129" s="1"/>
    </row>
    <row r="130" spans="1:18" ht="18" hidden="1" customHeight="1" x14ac:dyDescent="0.25">
      <c r="A130" s="1"/>
      <c r="B130" s="1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1"/>
      <c r="P130" s="1"/>
      <c r="Q130" s="1"/>
      <c r="R130" s="1"/>
    </row>
  </sheetData>
  <sheetProtection algorithmName="SHA-512" hashValue="R95/ppuvlMmK120mbIMm7IF4xFJixptziM9TB33F4tQ6P7hRQRwVjiDGhGzNPcXInAEZ2Shu3sq3o/dH/w/H/Q==" saltValue="TqTCCTs9mVgBA97UbmE9CA==" spinCount="100000" sheet="1" objects="1" selectLockedCells="1"/>
  <mergeCells count="132">
    <mergeCell ref="Q78:S78"/>
    <mergeCell ref="I122:N122"/>
    <mergeCell ref="I123:N123"/>
    <mergeCell ref="I124:N124"/>
    <mergeCell ref="I30:S30"/>
    <mergeCell ref="I56:S56"/>
    <mergeCell ref="C119:S120"/>
    <mergeCell ref="I107:N107"/>
    <mergeCell ref="I108:N108"/>
    <mergeCell ref="I109:N109"/>
    <mergeCell ref="I114:N114"/>
    <mergeCell ref="I115:N115"/>
    <mergeCell ref="I116:N116"/>
    <mergeCell ref="N63:P63"/>
    <mergeCell ref="N62:P62"/>
    <mergeCell ref="N61:P61"/>
    <mergeCell ref="N78:P78"/>
    <mergeCell ref="N77:P77"/>
    <mergeCell ref="N60:P60"/>
    <mergeCell ref="C74:H74"/>
    <mergeCell ref="I29:S29"/>
    <mergeCell ref="R42:T44"/>
    <mergeCell ref="Q60:S60"/>
    <mergeCell ref="Q61:S61"/>
    <mergeCell ref="Q62:S62"/>
    <mergeCell ref="Q63:S63"/>
    <mergeCell ref="Q75:S75"/>
    <mergeCell ref="Q64:S64"/>
    <mergeCell ref="Q65:S65"/>
    <mergeCell ref="Q66:S66"/>
    <mergeCell ref="Q67:S67"/>
    <mergeCell ref="I65:M65"/>
    <mergeCell ref="N65:P65"/>
    <mergeCell ref="I66:M66"/>
    <mergeCell ref="N66:P66"/>
    <mergeCell ref="I67:M67"/>
    <mergeCell ref="N67:P67"/>
    <mergeCell ref="I31:S31"/>
    <mergeCell ref="C36:P36"/>
    <mergeCell ref="C37:P37"/>
    <mergeCell ref="Q76:S76"/>
    <mergeCell ref="Q77:S77"/>
    <mergeCell ref="I74:M74"/>
    <mergeCell ref="N74:P74"/>
    <mergeCell ref="Q68:S68"/>
    <mergeCell ref="Q69:S69"/>
    <mergeCell ref="Q70:S70"/>
    <mergeCell ref="Q71:S71"/>
    <mergeCell ref="Q72:S72"/>
    <mergeCell ref="Q73:S73"/>
    <mergeCell ref="Q74:S74"/>
    <mergeCell ref="I68:M68"/>
    <mergeCell ref="I73:M73"/>
    <mergeCell ref="I72:M72"/>
    <mergeCell ref="I5:S5"/>
    <mergeCell ref="I7:S9"/>
    <mergeCell ref="I11:S11"/>
    <mergeCell ref="I17:S17"/>
    <mergeCell ref="I21:S22"/>
    <mergeCell ref="I24:S24"/>
    <mergeCell ref="I26:S26"/>
    <mergeCell ref="I28:S28"/>
    <mergeCell ref="I19:S19"/>
    <mergeCell ref="M15:N15"/>
    <mergeCell ref="I13:S13"/>
    <mergeCell ref="I25:S25"/>
    <mergeCell ref="I27:S27"/>
    <mergeCell ref="C72:H72"/>
    <mergeCell ref="N79:P79"/>
    <mergeCell ref="N80:P80"/>
    <mergeCell ref="N72:P72"/>
    <mergeCell ref="N68:P68"/>
    <mergeCell ref="N64:P64"/>
    <mergeCell ref="N69:P69"/>
    <mergeCell ref="N70:P70"/>
    <mergeCell ref="N71:P71"/>
    <mergeCell ref="N75:P75"/>
    <mergeCell ref="N76:P76"/>
    <mergeCell ref="N73:P73"/>
    <mergeCell ref="C68:H68"/>
    <mergeCell ref="C73:H73"/>
    <mergeCell ref="C65:H65"/>
    <mergeCell ref="C66:H66"/>
    <mergeCell ref="C67:H67"/>
    <mergeCell ref="C75:H75"/>
    <mergeCell ref="J15:K15"/>
    <mergeCell ref="R33:T39"/>
    <mergeCell ref="C78:H78"/>
    <mergeCell ref="L48:N48"/>
    <mergeCell ref="C80:H80"/>
    <mergeCell ref="C76:H76"/>
    <mergeCell ref="C77:H77"/>
    <mergeCell ref="C79:H79"/>
    <mergeCell ref="I61:M61"/>
    <mergeCell ref="I62:M62"/>
    <mergeCell ref="I63:M63"/>
    <mergeCell ref="I64:M64"/>
    <mergeCell ref="I69:M69"/>
    <mergeCell ref="I70:M70"/>
    <mergeCell ref="I71:M71"/>
    <mergeCell ref="I75:M75"/>
    <mergeCell ref="I76:M76"/>
    <mergeCell ref="I77:M77"/>
    <mergeCell ref="I78:M78"/>
    <mergeCell ref="C61:H61"/>
    <mergeCell ref="C62:H62"/>
    <mergeCell ref="C63:H63"/>
    <mergeCell ref="I79:M79"/>
    <mergeCell ref="I80:M80"/>
    <mergeCell ref="C83:S95"/>
    <mergeCell ref="C98:S101"/>
    <mergeCell ref="Q79:S79"/>
    <mergeCell ref="Q80:S80"/>
    <mergeCell ref="C128:N130"/>
    <mergeCell ref="I2:N3"/>
    <mergeCell ref="I39:N39"/>
    <mergeCell ref="I35:N35"/>
    <mergeCell ref="L41:N41"/>
    <mergeCell ref="L47:N47"/>
    <mergeCell ref="L42:N42"/>
    <mergeCell ref="L43:N43"/>
    <mergeCell ref="L44:N44"/>
    <mergeCell ref="L45:N45"/>
    <mergeCell ref="L46:N46"/>
    <mergeCell ref="L49:N49"/>
    <mergeCell ref="L50:N50"/>
    <mergeCell ref="C60:H60"/>
    <mergeCell ref="I60:M60"/>
    <mergeCell ref="C64:H64"/>
    <mergeCell ref="C69:H69"/>
    <mergeCell ref="C70:H70"/>
    <mergeCell ref="C71:H71"/>
  </mergeCells>
  <conditionalFormatting sqref="L50:N50">
    <cfRule type="cellIs" dxfId="0" priority="1" operator="notEqual">
      <formula>$I$39</formula>
    </cfRule>
  </conditionalFormatting>
  <dataValidations count="6">
    <dataValidation type="list" allowBlank="1" showInputMessage="1" showErrorMessage="1" sqref="I5" xr:uid="{7AD6C378-A845-49BF-8F73-5E9121DE035D}">
      <formula1>$AA$2:$AA$7</formula1>
    </dataValidation>
    <dataValidation type="list" allowBlank="1" showInputMessage="1" showErrorMessage="1" sqref="I25" xr:uid="{A9611AC4-DEC6-4E9D-A0EA-ACCB2B4D497F}">
      <formula1>$AA$11:$AA$11</formula1>
    </dataValidation>
    <dataValidation type="list" allowBlank="1" showInputMessage="1" showErrorMessage="1" sqref="I24" xr:uid="{BDBC64EE-E4AA-4979-A5E0-4060468D1FDA}">
      <formula1>$AA$11:$AA$12</formula1>
    </dataValidation>
    <dataValidation type="list" allowBlank="1" showInputMessage="1" showErrorMessage="1" sqref="I13:S13" xr:uid="{FF8F4A48-D84C-4528-9A22-ADA8A7E19681}">
      <formula1>$AE$2:$AE$5</formula1>
    </dataValidation>
    <dataValidation type="list" allowBlank="1" showInputMessage="1" showErrorMessage="1" sqref="I19:S19" xr:uid="{AF546D7A-05E3-4B8E-89AF-57EEB0F6F3CC}">
      <formula1>$AA$17:$AA$39</formula1>
    </dataValidation>
    <dataValidation type="list" allowBlank="1" showInputMessage="1" showErrorMessage="1" sqref="I61:M80" xr:uid="{97BF2AF1-0149-4611-A4F2-5EA75D583C23}">
      <formula1>$AA$60:$AA$70</formula1>
    </dataValidation>
  </dataValidations>
  <pageMargins left="0.7" right="0.7" top="0.75" bottom="0.75" header="0.3" footer="0.3"/>
  <pageSetup paperSize="9" scale="4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Projektový zámer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zamPS</dc:creator>
  <cp:lastModifiedBy>zavacka</cp:lastModifiedBy>
  <cp:lastPrinted>2025-03-24T10:08:18Z</cp:lastPrinted>
  <dcterms:created xsi:type="dcterms:W3CDTF">2024-10-23T06:54:00Z</dcterms:created>
  <dcterms:modified xsi:type="dcterms:W3CDTF">2025-06-26T06:16:01Z</dcterms:modified>
</cp:coreProperties>
</file>